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adaļa Nr.1" sheetId="1" r:id="rId1"/>
    <sheet name="Sadaļa Nr.2" sheetId="2" r:id="rId2"/>
    <sheet name="Sadaļa Nr.3" sheetId="3" r:id="rId3"/>
  </sheets>
  <definedNames/>
  <calcPr fullCalcOnLoad="1"/>
</workbook>
</file>

<file path=xl/sharedStrings.xml><?xml version="1.0" encoding="utf-8"?>
<sst xmlns="http://schemas.openxmlformats.org/spreadsheetml/2006/main" count="1716" uniqueCount="477">
  <si>
    <t>Objekta adrese</t>
  </si>
  <si>
    <t>Dienesta viesnīca</t>
  </si>
  <si>
    <t>Mācību korpuss</t>
  </si>
  <si>
    <t>Sporta korpuss</t>
  </si>
  <si>
    <t>Apraksts</t>
  </si>
  <si>
    <t>01000770210080</t>
  </si>
  <si>
    <t>01000770210082</t>
  </si>
  <si>
    <t>01000070142001</t>
  </si>
  <si>
    <t>01000850021004</t>
  </si>
  <si>
    <t>01000850021015</t>
  </si>
  <si>
    <t>01000850021005</t>
  </si>
  <si>
    <t>01000140111001</t>
  </si>
  <si>
    <t>01000622003004</t>
  </si>
  <si>
    <t>01000622003005</t>
  </si>
  <si>
    <t>01000622003003</t>
  </si>
  <si>
    <t>01000622003006</t>
  </si>
  <si>
    <t>01000622003007</t>
  </si>
  <si>
    <t>01000100083001</t>
  </si>
  <si>
    <t>Biroju un daudzdzīvokļu ēka</t>
  </si>
  <si>
    <t>01000110164001</t>
  </si>
  <si>
    <t>Izstāžu, kultūras un sporta centrs</t>
  </si>
  <si>
    <t>Sporta paviljons</t>
  </si>
  <si>
    <t>mācību korpuss</t>
  </si>
  <si>
    <t>Garāža</t>
  </si>
  <si>
    <t>Apsardzes ēka</t>
  </si>
  <si>
    <t xml:space="preserve">Baseina ēka </t>
  </si>
  <si>
    <t>Ganību dambis 19c, Rīga</t>
  </si>
  <si>
    <t>Kaļķu iela 1, Rīga</t>
  </si>
  <si>
    <t>Daugavgrīvas šos.2, Rīga</t>
  </si>
  <si>
    <t>Āzenes iela 12, Rīga</t>
  </si>
  <si>
    <t>Āzenes iela 16, Rīga</t>
  </si>
  <si>
    <t>Āzenes iela 20, Rīga</t>
  </si>
  <si>
    <t>Kronvalda bulvāris 1, Rīga</t>
  </si>
  <si>
    <t xml:space="preserve">Mācību laboratorijas ēka </t>
  </si>
  <si>
    <t>Raņķa dambis 24A, Rīga</t>
  </si>
  <si>
    <t>Klubs-ēdnīca</t>
  </si>
  <si>
    <t>01000610088005</t>
  </si>
  <si>
    <t xml:space="preserve">Mācību laboratorijas korpuss </t>
  </si>
  <si>
    <t>Burtnieku iela 2A, Rīga</t>
  </si>
  <si>
    <t>Lilijas iela 4, Rīga</t>
  </si>
  <si>
    <t>Bibliotēka</t>
  </si>
  <si>
    <t>Smilšu iela 90, Daugavpils</t>
  </si>
  <si>
    <t>01001150124001</t>
  </si>
  <si>
    <t>01000200114001</t>
  </si>
  <si>
    <t>27000050507001</t>
  </si>
  <si>
    <t>27000050507002</t>
  </si>
  <si>
    <t>Kronvalda bulvāris 3, Rīga</t>
  </si>
  <si>
    <t>01000100053001</t>
  </si>
  <si>
    <t>01000622003019</t>
  </si>
  <si>
    <t>Laboratorija</t>
  </si>
  <si>
    <t>Saimniec.ēka</t>
  </si>
  <si>
    <t>Tenisa klubs</t>
  </si>
  <si>
    <t>01000100053004</t>
  </si>
  <si>
    <t>01000462021003</t>
  </si>
  <si>
    <t>01000462021004</t>
  </si>
  <si>
    <t>01000610091001</t>
  </si>
  <si>
    <t>Mācību centrs</t>
  </si>
  <si>
    <t>01000630100003</t>
  </si>
  <si>
    <t>Pulka iela 3 K9, Rīga</t>
  </si>
  <si>
    <t>Kazarma</t>
  </si>
  <si>
    <t>01000630100009</t>
  </si>
  <si>
    <t>Pulka iela 3 K11, Rīga</t>
  </si>
  <si>
    <t>01000630100011</t>
  </si>
  <si>
    <t>Pulka iela 3 K19, Rīga</t>
  </si>
  <si>
    <t>garāžas</t>
  </si>
  <si>
    <t>01000630100019</t>
  </si>
  <si>
    <t>Palīgceltne</t>
  </si>
  <si>
    <t>27000050507003</t>
  </si>
  <si>
    <t>01000610087001</t>
  </si>
  <si>
    <t>01000610087002</t>
  </si>
  <si>
    <t>01000610210001</t>
  </si>
  <si>
    <t>01000610092001</t>
  </si>
  <si>
    <t>01000610087003</t>
  </si>
  <si>
    <t>Kuldīgas iela 55, Ventspils</t>
  </si>
  <si>
    <t>01000770210074</t>
  </si>
  <si>
    <t>01000770210075</t>
  </si>
  <si>
    <t>05000052001001</t>
  </si>
  <si>
    <t>01000200114003</t>
  </si>
  <si>
    <t>01000660237001</t>
  </si>
  <si>
    <t xml:space="preserve">  </t>
  </si>
  <si>
    <t>Valdījumā</t>
  </si>
  <si>
    <t>Īpašumā</t>
  </si>
  <si>
    <t>Lietojumā bez Līg.</t>
  </si>
  <si>
    <t>Invent. datums</t>
  </si>
  <si>
    <t>nav</t>
  </si>
  <si>
    <t>19,02,2010</t>
  </si>
  <si>
    <t>55</t>
  </si>
  <si>
    <t>Jaunbūve</t>
  </si>
  <si>
    <t>35</t>
  </si>
  <si>
    <t>15</t>
  </si>
  <si>
    <t>20</t>
  </si>
  <si>
    <t>01000850021009</t>
  </si>
  <si>
    <t>Trīsstāvu māc.korpuss</t>
  </si>
  <si>
    <t>01000850021006</t>
  </si>
  <si>
    <t>75</t>
  </si>
  <si>
    <t>25</t>
  </si>
  <si>
    <t>25,09,2006</t>
  </si>
  <si>
    <t>05,12,2006</t>
  </si>
  <si>
    <t>03,07,2006</t>
  </si>
  <si>
    <t>30</t>
  </si>
  <si>
    <t>11,12,2001</t>
  </si>
  <si>
    <t>šķūnis</t>
  </si>
  <si>
    <t>25,07,2000</t>
  </si>
  <si>
    <t>Angārs/Noliktava</t>
  </si>
  <si>
    <t>Pagrabs</t>
  </si>
  <si>
    <t>27,07,2000</t>
  </si>
  <si>
    <t>28,10,2004</t>
  </si>
  <si>
    <t>02,04,2002</t>
  </si>
  <si>
    <t>13,05,2002</t>
  </si>
  <si>
    <t>17,04,2002</t>
  </si>
  <si>
    <t>15,05,2002</t>
  </si>
  <si>
    <t>12,04,2002</t>
  </si>
  <si>
    <t>19,12,2005</t>
  </si>
  <si>
    <t>27,06,2006</t>
  </si>
  <si>
    <t>24,01,2006</t>
  </si>
  <si>
    <t>14,04,2004</t>
  </si>
  <si>
    <t>nav norādīts</t>
  </si>
  <si>
    <t>19,08,2008</t>
  </si>
  <si>
    <t>16,08,1999</t>
  </si>
  <si>
    <t>Biznesa inkubators</t>
  </si>
  <si>
    <t>17,07,2008</t>
  </si>
  <si>
    <t>12,11,2007</t>
  </si>
  <si>
    <t>10,08,1999</t>
  </si>
  <si>
    <t>08,09,2000</t>
  </si>
  <si>
    <t>fiz.stāv.koef. 0,53</t>
  </si>
  <si>
    <t>09,04,2003</t>
  </si>
  <si>
    <t>08,03,2003</t>
  </si>
  <si>
    <t>05,03,2003</t>
  </si>
  <si>
    <t>10,06,2006</t>
  </si>
  <si>
    <t>06,12,2001</t>
  </si>
  <si>
    <t>08,12,2001</t>
  </si>
  <si>
    <t>nojume</t>
  </si>
  <si>
    <t>10,12,2001</t>
  </si>
  <si>
    <t>01,10,1997</t>
  </si>
  <si>
    <t>01000100083002</t>
  </si>
  <si>
    <t>01000100053003</t>
  </si>
  <si>
    <t>23,03,2001</t>
  </si>
  <si>
    <t>gads</t>
  </si>
  <si>
    <t>Būvn.</t>
  </si>
  <si>
    <t>kv.m.</t>
  </si>
  <si>
    <t>Platība</t>
  </si>
  <si>
    <t>ESF līdz</t>
  </si>
  <si>
    <t xml:space="preserve">t.sk. par </t>
  </si>
  <si>
    <t>viesnīca</t>
  </si>
  <si>
    <t>administratīvā ēka</t>
  </si>
  <si>
    <t>02,01,2008</t>
  </si>
  <si>
    <t>Lietojumā (IZM vald)</t>
  </si>
  <si>
    <t>~~~~~~~~</t>
  </si>
  <si>
    <t>~~~~~~~~~~</t>
  </si>
  <si>
    <t>~~~~~~~~~</t>
  </si>
  <si>
    <t xml:space="preserve">Ēku fiz. </t>
  </si>
  <si>
    <t>noliet. (%)</t>
  </si>
  <si>
    <t>Engures pag., Klapkalnciems</t>
  </si>
  <si>
    <t>RONĪŠI, Tukuma raj.</t>
  </si>
  <si>
    <t>Dzīvojamā māja</t>
  </si>
  <si>
    <t>90500090311002</t>
  </si>
  <si>
    <t>90500090311003</t>
  </si>
  <si>
    <t>Saimniecības bloks</t>
  </si>
  <si>
    <t>90500090311005</t>
  </si>
  <si>
    <t>Ēdnīca</t>
  </si>
  <si>
    <t>90500090311001</t>
  </si>
  <si>
    <t>90500090311004</t>
  </si>
  <si>
    <t>Vasaras mājiņas</t>
  </si>
  <si>
    <t>Vasaras mājiņa</t>
  </si>
  <si>
    <t>90500090311019</t>
  </si>
  <si>
    <t>Saliekamās mājiņas</t>
  </si>
  <si>
    <t>Ezermalas iela 6K, Rīga</t>
  </si>
  <si>
    <t>29,05,2001</t>
  </si>
  <si>
    <t>06,04,2001</t>
  </si>
  <si>
    <t>16,09,2005</t>
  </si>
  <si>
    <t>Ezermalas iela 6D, Rīga</t>
  </si>
  <si>
    <t>19,10,2006</t>
  </si>
  <si>
    <t>29,01,2007</t>
  </si>
  <si>
    <t>konstrukcijas:</t>
  </si>
  <si>
    <t>Kadastra apz.</t>
  </si>
  <si>
    <t>Pamati</t>
  </si>
  <si>
    <t>Ārsienas</t>
  </si>
  <si>
    <t>Pārsegumi</t>
  </si>
  <si>
    <t>Jumts</t>
  </si>
  <si>
    <t>Iekšējā</t>
  </si>
  <si>
    <t>apdare</t>
  </si>
  <si>
    <t>Atjaunošanas vērt.</t>
  </si>
  <si>
    <t>Dzelzbetons/betons</t>
  </si>
  <si>
    <t>Ķieģeļu mūris</t>
  </si>
  <si>
    <t>Azbestcementa loksnes</t>
  </si>
  <si>
    <t>apmierinoša/laba</t>
  </si>
  <si>
    <t>Stāvu skaits</t>
  </si>
  <si>
    <t>Virszemes</t>
  </si>
  <si>
    <t>Pazemes</t>
  </si>
  <si>
    <t>Metāla loksnes</t>
  </si>
  <si>
    <t>Gumijotie lokšņu materiāli</t>
  </si>
  <si>
    <t>Betona/lentveida</t>
  </si>
  <si>
    <t>Koka</t>
  </si>
  <si>
    <t>Koks</t>
  </si>
  <si>
    <t>Skārds</t>
  </si>
  <si>
    <t>Mūra/lentveida</t>
  </si>
  <si>
    <t>Dakstiņš ar metālu</t>
  </si>
  <si>
    <t>Āzenes iela 18, Rīga</t>
  </si>
  <si>
    <t>01000622011008</t>
  </si>
  <si>
    <t>Dzelzbetona bloki</t>
  </si>
  <si>
    <t>Dzelzbetona paneļi/koka karkass</t>
  </si>
  <si>
    <t>Dzelzbetona paneļi</t>
  </si>
  <si>
    <t>Ruberoīds/stikla konstrukc.</t>
  </si>
  <si>
    <t>laba</t>
  </si>
  <si>
    <t>Dzelzbetons/betons/kieģeļu</t>
  </si>
  <si>
    <t>Gumijotie lokšņu mat./ruberoīds</t>
  </si>
  <si>
    <t>Āzenes iela 12 k-4, Rīga</t>
  </si>
  <si>
    <t>01000620186001</t>
  </si>
  <si>
    <t>Administratīvā ēka</t>
  </si>
  <si>
    <t>Monolītais dzelzbetons</t>
  </si>
  <si>
    <t>Gāzbetona bloki</t>
  </si>
  <si>
    <t>Ruberoīds</t>
  </si>
  <si>
    <t>Bloki, Dzelzbetons</t>
  </si>
  <si>
    <t>01000622003021</t>
  </si>
  <si>
    <t>Centrālais siltumpunkts</t>
  </si>
  <si>
    <t>Ķieģeļi/paneļi</t>
  </si>
  <si>
    <t>Ķīpsalas iela 8B, Rīga</t>
  </si>
  <si>
    <t>01000622003025</t>
  </si>
  <si>
    <t>Katlu māja</t>
  </si>
  <si>
    <t>Metāla karkasa konstrukcijas</t>
  </si>
  <si>
    <t>Metāla sijas/pro.tērauda loksnes</t>
  </si>
  <si>
    <t>Metāla konstrukcijas</t>
  </si>
  <si>
    <t>Koks/mūris</t>
  </si>
  <si>
    <t>Cits materiāls</t>
  </si>
  <si>
    <t>Betona lentveida</t>
  </si>
  <si>
    <t>Azbesta cementa loksnes</t>
  </si>
  <si>
    <t>01000462003002</t>
  </si>
  <si>
    <t>01000100083003</t>
  </si>
  <si>
    <t>Meža iela 1 k-1, Rīga</t>
  </si>
  <si>
    <t>Meža iela 1 k-3, Rīga</t>
  </si>
  <si>
    <t>Meža iela 1 k-4, Rīga</t>
  </si>
  <si>
    <t>Meža iela 1 k-6, Rīga</t>
  </si>
  <si>
    <t>Kalnciema iela 6, Rīga</t>
  </si>
  <si>
    <t>Betons</t>
  </si>
  <si>
    <t>Dzelzbetons</t>
  </si>
  <si>
    <t>Lentveida dzelzbetons</t>
  </si>
  <si>
    <t>Ķieģeļu</t>
  </si>
  <si>
    <t>Šīfera</t>
  </si>
  <si>
    <t>Meža iela 5, Rīga</t>
  </si>
  <si>
    <t>01000200114002</t>
  </si>
  <si>
    <t>Cits materiāls/asfalta segums</t>
  </si>
  <si>
    <t>Ķieģeļi / Gāzbetons</t>
  </si>
  <si>
    <t>Ķieģeļi / paneļi</t>
  </si>
  <si>
    <t>Pulka iela 3, Rīga</t>
  </si>
  <si>
    <t>Māla ķieģeļi</t>
  </si>
  <si>
    <t>Skārda loksnes ar antikor.pārkl.</t>
  </si>
  <si>
    <t>Laukakmeņu mūris</t>
  </si>
  <si>
    <t>Koks/ Mūris</t>
  </si>
  <si>
    <t>Šīferis</t>
  </si>
  <si>
    <t>Akmens mūris</t>
  </si>
  <si>
    <t>90500090311006</t>
  </si>
  <si>
    <t>90500090311007</t>
  </si>
  <si>
    <t>90500090311008</t>
  </si>
  <si>
    <t>90500090311009</t>
  </si>
  <si>
    <t>90500090311010</t>
  </si>
  <si>
    <t>90500090311012</t>
  </si>
  <si>
    <t>90500090311013</t>
  </si>
  <si>
    <t>90500090311014</t>
  </si>
  <si>
    <t>90500090311015</t>
  </si>
  <si>
    <t>90500090311016</t>
  </si>
  <si>
    <t>90500090311017</t>
  </si>
  <si>
    <t>90500090311018</t>
  </si>
  <si>
    <t>90500090311020</t>
  </si>
  <si>
    <t>Atpūtas mājiņa</t>
  </si>
  <si>
    <t>90500090311021</t>
  </si>
  <si>
    <t xml:space="preserve">90500090311022 </t>
  </si>
  <si>
    <t xml:space="preserve">90500090311023 </t>
  </si>
  <si>
    <t xml:space="preserve">90500090311024 </t>
  </si>
  <si>
    <t xml:space="preserve">90500090311025 </t>
  </si>
  <si>
    <t xml:space="preserve">90500090311026 </t>
  </si>
  <si>
    <t xml:space="preserve">90500090311027 </t>
  </si>
  <si>
    <t xml:space="preserve">90500090311028 </t>
  </si>
  <si>
    <t xml:space="preserve">90500090311029 </t>
  </si>
  <si>
    <t xml:space="preserve">90500090311030 </t>
  </si>
  <si>
    <t>90500090311031</t>
  </si>
  <si>
    <t>90500090311032</t>
  </si>
  <si>
    <t>90500090311033</t>
  </si>
  <si>
    <t>90500090311034</t>
  </si>
  <si>
    <t>90500090311035</t>
  </si>
  <si>
    <t>90500090311036</t>
  </si>
  <si>
    <t>90500090311037</t>
  </si>
  <si>
    <t>90500090311038</t>
  </si>
  <si>
    <t xml:space="preserve">90500090311039 </t>
  </si>
  <si>
    <t>90500090311040</t>
  </si>
  <si>
    <t>90500090311041</t>
  </si>
  <si>
    <t xml:space="preserve">90500090311042 </t>
  </si>
  <si>
    <t>90500090311043</t>
  </si>
  <si>
    <t>90500090311044</t>
  </si>
  <si>
    <t xml:space="preserve">90500090311045 </t>
  </si>
  <si>
    <t>90500090311046</t>
  </si>
  <si>
    <t xml:space="preserve">90500090311047 </t>
  </si>
  <si>
    <t>90500090311049</t>
  </si>
  <si>
    <t>90500090311050</t>
  </si>
  <si>
    <t>90500090311051</t>
  </si>
  <si>
    <t>90500090311052</t>
  </si>
  <si>
    <t>90500090311053</t>
  </si>
  <si>
    <t>90500090311054</t>
  </si>
  <si>
    <t>90500090311055</t>
  </si>
  <si>
    <t>90500090311056</t>
  </si>
  <si>
    <t>90500090311057</t>
  </si>
  <si>
    <t>90500090311058</t>
  </si>
  <si>
    <t>90500090311059</t>
  </si>
  <si>
    <t>90500090311060</t>
  </si>
  <si>
    <t>Vasaras māja</t>
  </si>
  <si>
    <t>Saimniecības ēka-Pirts</t>
  </si>
  <si>
    <t>Pirts-duša</t>
  </si>
  <si>
    <t>šķūņi</t>
  </si>
  <si>
    <t>90500090311061</t>
  </si>
  <si>
    <t>90500090311062</t>
  </si>
  <si>
    <t>90500090311063</t>
  </si>
  <si>
    <t>90500090311065</t>
  </si>
  <si>
    <t>90500090311066</t>
  </si>
  <si>
    <t>90500090311068</t>
  </si>
  <si>
    <t>90500090311069</t>
  </si>
  <si>
    <t>90500090311070</t>
  </si>
  <si>
    <t xml:space="preserve">Vasaras māja </t>
  </si>
  <si>
    <t>sūknētava</t>
  </si>
  <si>
    <t>Tualete</t>
  </si>
  <si>
    <t>90500090311073</t>
  </si>
  <si>
    <t>90500090311073001</t>
  </si>
  <si>
    <t>90500090311073002</t>
  </si>
  <si>
    <t>90500090311073003</t>
  </si>
  <si>
    <t>90500090311073004</t>
  </si>
  <si>
    <t>90500090311073005</t>
  </si>
  <si>
    <t>90500090311075</t>
  </si>
  <si>
    <t>90500090311075001</t>
  </si>
  <si>
    <t>90500090311075002</t>
  </si>
  <si>
    <t>90500090311075003</t>
  </si>
  <si>
    <t>90500090311075004</t>
  </si>
  <si>
    <t>90500090311075005</t>
  </si>
  <si>
    <t>90500090311075006</t>
  </si>
  <si>
    <t>90500090311074</t>
  </si>
  <si>
    <t>90500090311074001</t>
  </si>
  <si>
    <r>
      <t xml:space="preserve">Vasaras rindu māja </t>
    </r>
    <r>
      <rPr>
        <b/>
        <sz val="11"/>
        <color indexed="8"/>
        <rFont val="Calibri"/>
        <family val="2"/>
      </rPr>
      <t>A</t>
    </r>
  </si>
  <si>
    <t>Telpu grupa 1</t>
  </si>
  <si>
    <r>
      <t xml:space="preserve">Vasaras rindu māja </t>
    </r>
    <r>
      <rPr>
        <b/>
        <sz val="11"/>
        <color indexed="8"/>
        <rFont val="Calibri"/>
        <family val="2"/>
      </rPr>
      <t>B</t>
    </r>
  </si>
  <si>
    <t>Telpu grupa 2</t>
  </si>
  <si>
    <r>
      <t xml:space="preserve">Vasaras rindu māja </t>
    </r>
    <r>
      <rPr>
        <b/>
        <sz val="11"/>
        <color indexed="8"/>
        <rFont val="Calibri"/>
        <family val="2"/>
      </rPr>
      <t>C</t>
    </r>
  </si>
  <si>
    <t>Istaba</t>
  </si>
  <si>
    <t>Dušas telpa/tualete</t>
  </si>
  <si>
    <t>Virtuve</t>
  </si>
  <si>
    <t>Terase</t>
  </si>
  <si>
    <t>Metāla caurules</t>
  </si>
  <si>
    <t>koka dēļi/koka sijas</t>
  </si>
  <si>
    <t>Koka karkasa konstrukcijas</t>
  </si>
  <si>
    <t>koka</t>
  </si>
  <si>
    <t>Jaukts</t>
  </si>
  <si>
    <t>koks</t>
  </si>
  <si>
    <t>Nav norādīts</t>
  </si>
  <si>
    <t>Gāzbetons</t>
  </si>
  <si>
    <r>
      <t>Valdījumā /</t>
    </r>
    <r>
      <rPr>
        <b/>
        <sz val="10"/>
        <rFont val="Arial"/>
        <family val="2"/>
      </rPr>
      <t xml:space="preserve"> ERAF</t>
    </r>
  </si>
  <si>
    <t>Āzenes iela 22, Rīga</t>
  </si>
  <si>
    <t>Ķīpsalas iela 8, Rīga</t>
  </si>
  <si>
    <t>Ķīpsalas iela 5, Rīga</t>
  </si>
  <si>
    <t>Skolas iela 11, Rīga</t>
  </si>
  <si>
    <t>Ausekļa iela 9, Rīga</t>
  </si>
  <si>
    <t>Laimdotas iela 2a, Rīga</t>
  </si>
  <si>
    <t>Daugavgrīvas iela 56a, Rīga</t>
  </si>
  <si>
    <t>Indriķa iela 8a, Rīga</t>
  </si>
  <si>
    <t>Lomonosova iela 1 k-1, Rīga</t>
  </si>
  <si>
    <t>Lomonosova iela 1A k-1, Rīga</t>
  </si>
  <si>
    <t>Lomonosova iela 1D k-9, Rīga</t>
  </si>
  <si>
    <t>Lomonosova iela 1A k-9, Rīga</t>
  </si>
  <si>
    <t>Lomonosova iela 1C k-9, Rīga</t>
  </si>
  <si>
    <t>Lomonosova iela 1B k-9, Rīga</t>
  </si>
  <si>
    <t>Nr.p.k.</t>
  </si>
  <si>
    <t>Lietojumā (Rīgas Nami)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</si>
  <si>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</si>
  <si>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</si>
  <si>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</si>
  <si>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</si>
  <si>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</si>
  <si>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</si>
  <si>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</si>
  <si>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</si>
  <si>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</si>
  <si>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</si>
  <si>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</si>
  <si>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</si>
  <si>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</si>
  <si>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</si>
  <si>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</si>
  <si>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</si>
  <si>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</si>
  <si>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</si>
  <si>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</si>
  <si>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</si>
  <si>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</si>
  <si>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</si>
  <si>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</si>
  <si>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</si>
  <si>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</si>
  <si>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</si>
  <si>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2.29.</t>
  </si>
  <si>
    <t>2.30.</t>
  </si>
  <si>
    <t>2.31.</t>
  </si>
  <si>
    <t>2.32.</t>
  </si>
  <si>
    <t>2.33.</t>
  </si>
  <si>
    <t>2.34.</t>
  </si>
  <si>
    <t>2.35.</t>
  </si>
  <si>
    <t>2.36.</t>
  </si>
  <si>
    <t>2.37.</t>
  </si>
  <si>
    <t>2.38.</t>
  </si>
  <si>
    <t>2.39.</t>
  </si>
  <si>
    <t>2.40.</t>
  </si>
  <si>
    <t>2.41.</t>
  </si>
  <si>
    <t>2.42.</t>
  </si>
  <si>
    <t>2.43.</t>
  </si>
  <si>
    <t>2.44.</t>
  </si>
  <si>
    <t>2.45.</t>
  </si>
  <si>
    <t>2.46.</t>
  </si>
  <si>
    <t>2.47.</t>
  </si>
  <si>
    <t>2.48.</t>
  </si>
  <si>
    <t>2.49.</t>
  </si>
  <si>
    <t>2.50.</t>
  </si>
  <si>
    <t>2.51.</t>
  </si>
  <si>
    <t>2.52.</t>
  </si>
  <si>
    <t>2.53.</t>
  </si>
  <si>
    <t>2.54.</t>
  </si>
  <si>
    <t>2.55.</t>
  </si>
  <si>
    <t>2.56.</t>
  </si>
  <si>
    <t>2.57.</t>
  </si>
  <si>
    <t>2.58.</t>
  </si>
  <si>
    <t>2.59.</t>
  </si>
  <si>
    <t>2.60.</t>
  </si>
  <si>
    <t>2.61.</t>
  </si>
  <si>
    <t>2.62.</t>
  </si>
  <si>
    <t>2.63.</t>
  </si>
  <si>
    <t>2.64.</t>
  </si>
  <si>
    <t>2.65.</t>
  </si>
  <si>
    <t>2.66.</t>
  </si>
  <si>
    <t>Āzenes iela 22 k-1, Rīga</t>
  </si>
  <si>
    <t>Āzenes 12 k-1, Rīga</t>
  </si>
  <si>
    <t>Pulka iela 3 K5, Rīga</t>
  </si>
  <si>
    <t>01000630100005</t>
  </si>
  <si>
    <t>Darbnīca</t>
  </si>
  <si>
    <t>Mūra</t>
  </si>
  <si>
    <t>Pulka iela 3 K7, Rīga</t>
  </si>
  <si>
    <t>01000630100007</t>
  </si>
  <si>
    <t>Pulka iela 3 K13, Rīga</t>
  </si>
  <si>
    <t>01000630100013</t>
  </si>
  <si>
    <t>Klubs</t>
  </si>
  <si>
    <t>Koks/Dzelzbetons</t>
  </si>
  <si>
    <t>Pulka iela 3 K21, Rīga</t>
  </si>
  <si>
    <t>01000630100021</t>
  </si>
  <si>
    <t>Noliktava</t>
  </si>
  <si>
    <t>fiz.stāv.koef. 0,57</t>
  </si>
  <si>
    <t>fiz.stāv.koef. 0.75</t>
  </si>
  <si>
    <t>fiz.stāv.koef. 0,25</t>
  </si>
  <si>
    <t>fiz.stāv.koef. 0.50</t>
  </si>
  <si>
    <t>Braslas iela 2, Jūrmala</t>
  </si>
  <si>
    <t>13000216310001</t>
  </si>
  <si>
    <t>01000620107001</t>
  </si>
  <si>
    <t>Fakultātes ēka</t>
  </si>
  <si>
    <t>Dzelzsbetona pāļi</t>
  </si>
  <si>
    <t>Keramzītbetona bloki</t>
  </si>
  <si>
    <t>Metāla sijas/ruberoīds</t>
  </si>
  <si>
    <r>
      <t>90500090311</t>
    </r>
    <r>
      <rPr>
        <b/>
        <sz val="12"/>
        <color indexed="8"/>
        <rFont val="Times New Roman"/>
        <family val="1"/>
      </rPr>
      <t>071</t>
    </r>
  </si>
  <si>
    <r>
      <t>90500090311</t>
    </r>
    <r>
      <rPr>
        <b/>
        <sz val="12"/>
        <color indexed="8"/>
        <rFont val="Times New Roman"/>
        <family val="1"/>
      </rPr>
      <t>072</t>
    </r>
  </si>
  <si>
    <r>
      <t xml:space="preserve">Valdījumā / </t>
    </r>
    <r>
      <rPr>
        <b/>
        <sz val="10"/>
        <rFont val="Arial"/>
        <family val="2"/>
      </rPr>
      <t>ERAF</t>
    </r>
  </si>
  <si>
    <t>EUR/kv.m.</t>
  </si>
  <si>
    <r>
      <t>P.Valdena iela 3</t>
    </r>
    <r>
      <rPr>
        <b/>
        <sz val="8"/>
        <rFont val="Arial"/>
        <family val="2"/>
      </rPr>
      <t xml:space="preserve"> (bijusī Āzenes 24)</t>
    </r>
  </si>
  <si>
    <r>
      <t>P.Valdena iela 7</t>
    </r>
    <r>
      <rPr>
        <b/>
        <sz val="9"/>
        <rFont val="Arial"/>
        <family val="2"/>
      </rPr>
      <t xml:space="preserve"> </t>
    </r>
    <r>
      <rPr>
        <b/>
        <sz val="8"/>
        <rFont val="Arial"/>
        <family val="2"/>
      </rPr>
      <t>(bijusī Āzenes 14)</t>
    </r>
  </si>
  <si>
    <r>
      <t xml:space="preserve">Paula Valdena 5, Rīga                          </t>
    </r>
    <r>
      <rPr>
        <b/>
        <sz val="8"/>
        <rFont val="Arial"/>
        <family val="2"/>
      </rPr>
      <t>(bijusī Ķīpsalas iela 10, Rīga)</t>
    </r>
  </si>
  <si>
    <t>Piebalgas iela 3, Cēsis, Cēsu nov.</t>
  </si>
  <si>
    <t>42010052511004</t>
  </si>
  <si>
    <t>Šķūnis</t>
  </si>
  <si>
    <t>Mācību un ražoš.ēka</t>
  </si>
  <si>
    <t>~~</t>
  </si>
  <si>
    <t>42010052509001</t>
  </si>
  <si>
    <t>42010052509002</t>
  </si>
  <si>
    <t>42010052509004</t>
  </si>
  <si>
    <t>Šķūnis - noliktava</t>
  </si>
  <si>
    <t>RTU valdījumā un lietojumā esošās ēkas</t>
  </si>
  <si>
    <t>RTU īpašumā esošās ieķīlātās ēkas</t>
  </si>
  <si>
    <t>RTU īpašumā esošās neieķīlātās ēkas</t>
  </si>
  <si>
    <t>EUR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</si>
</sst>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26]dddd\,\ yyyy&quot;. gada &quot;d\.\ mmmm"/>
    <numFmt numFmtId="183" formatCode="0;[Red]0"/>
    <numFmt numFmtId="184" formatCode="0_ ;\-0\ "/>
    <numFmt numFmtId="185" formatCode="00000000000000"/>
    <numFmt numFmtId="186" formatCode="0.0"/>
  </numFmts>
  <fonts count="55">
    <font>
      <sz val="10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Arial"/>
      <family val="2"/>
    </font>
    <font>
      <b/>
      <sz val="12"/>
      <color indexed="8"/>
      <name val="Times New Roman"/>
      <family val="1"/>
    </font>
    <font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/>
    </xf>
    <xf numFmtId="2" fontId="0" fillId="0" borderId="15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33" borderId="16" xfId="0" applyNumberFormat="1" applyFont="1" applyFill="1" applyBorder="1" applyAlignment="1">
      <alignment horizontal="center"/>
    </xf>
    <xf numFmtId="2" fontId="0" fillId="33" borderId="17" xfId="0" applyNumberFormat="1" applyFont="1" applyFill="1" applyBorder="1" applyAlignment="1">
      <alignment horizontal="center"/>
    </xf>
    <xf numFmtId="185" fontId="0" fillId="33" borderId="10" xfId="0" applyNumberFormat="1" applyFont="1" applyFill="1" applyBorder="1" applyAlignment="1">
      <alignment horizontal="left"/>
    </xf>
    <xf numFmtId="49" fontId="0" fillId="33" borderId="10" xfId="0" applyNumberFormat="1" applyFont="1" applyFill="1" applyBorder="1" applyAlignment="1">
      <alignment horizontal="left"/>
    </xf>
    <xf numFmtId="185" fontId="0" fillId="33" borderId="16" xfId="0" applyNumberFormat="1" applyFont="1" applyFill="1" applyBorder="1" applyAlignment="1">
      <alignment horizontal="left"/>
    </xf>
    <xf numFmtId="0" fontId="0" fillId="33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49" fontId="0" fillId="0" borderId="18" xfId="0" applyNumberFormat="1" applyFont="1" applyBorder="1" applyAlignment="1">
      <alignment/>
    </xf>
    <xf numFmtId="2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3" borderId="16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33" borderId="12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0" fontId="0" fillId="33" borderId="16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49" fontId="0" fillId="0" borderId="12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18" xfId="0" applyFont="1" applyFill="1" applyBorder="1" applyAlignment="1">
      <alignment wrapText="1"/>
    </xf>
    <xf numFmtId="0" fontId="0" fillId="33" borderId="18" xfId="0" applyFont="1" applyFill="1" applyBorder="1" applyAlignment="1">
      <alignment horizontal="center" wrapText="1"/>
    </xf>
    <xf numFmtId="49" fontId="0" fillId="33" borderId="18" xfId="0" applyNumberFormat="1" applyFont="1" applyFill="1" applyBorder="1" applyAlignment="1">
      <alignment horizontal="left"/>
    </xf>
    <xf numFmtId="0" fontId="0" fillId="33" borderId="18" xfId="0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 wrapText="1"/>
    </xf>
    <xf numFmtId="0" fontId="0" fillId="33" borderId="15" xfId="0" applyFont="1" applyFill="1" applyBorder="1" applyAlignment="1">
      <alignment horizontal="center" wrapText="1"/>
    </xf>
    <xf numFmtId="49" fontId="0" fillId="33" borderId="15" xfId="0" applyNumberFormat="1" applyFont="1" applyFill="1" applyBorder="1" applyAlignment="1">
      <alignment horizontal="left"/>
    </xf>
    <xf numFmtId="0" fontId="0" fillId="33" borderId="15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 wrapText="1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/>
    </xf>
    <xf numFmtId="0" fontId="0" fillId="0" borderId="24" xfId="0" applyNumberFormat="1" applyFont="1" applyBorder="1" applyAlignment="1">
      <alignment horizontal="center"/>
    </xf>
    <xf numFmtId="185" fontId="0" fillId="33" borderId="17" xfId="0" applyNumberFormat="1" applyFont="1" applyFill="1" applyBorder="1" applyAlignment="1">
      <alignment horizontal="left"/>
    </xf>
    <xf numFmtId="0" fontId="0" fillId="33" borderId="17" xfId="0" applyNumberFormat="1" applyFont="1" applyFill="1" applyBorder="1" applyAlignment="1">
      <alignment horizontal="center"/>
    </xf>
    <xf numFmtId="2" fontId="0" fillId="33" borderId="15" xfId="0" applyNumberFormat="1" applyFont="1" applyFill="1" applyBorder="1" applyAlignment="1">
      <alignment horizontal="center"/>
    </xf>
    <xf numFmtId="185" fontId="0" fillId="33" borderId="15" xfId="0" applyNumberFormat="1" applyFont="1" applyFill="1" applyBorder="1" applyAlignment="1">
      <alignment horizontal="left"/>
    </xf>
    <xf numFmtId="0" fontId="4" fillId="33" borderId="25" xfId="0" applyFont="1" applyFill="1" applyBorder="1" applyAlignment="1">
      <alignment wrapText="1"/>
    </xf>
    <xf numFmtId="2" fontId="0" fillId="33" borderId="24" xfId="0" applyNumberFormat="1" applyFont="1" applyFill="1" applyBorder="1" applyAlignment="1">
      <alignment horizontal="center"/>
    </xf>
    <xf numFmtId="185" fontId="0" fillId="33" borderId="24" xfId="0" applyNumberFormat="1" applyFont="1" applyFill="1" applyBorder="1" applyAlignment="1">
      <alignment horizontal="left"/>
    </xf>
    <xf numFmtId="0" fontId="0" fillId="33" borderId="24" xfId="0" applyNumberFormat="1" applyFont="1" applyFill="1" applyBorder="1" applyAlignment="1">
      <alignment horizontal="center"/>
    </xf>
    <xf numFmtId="0" fontId="4" fillId="33" borderId="23" xfId="0" applyFont="1" applyFill="1" applyBorder="1" applyAlignment="1">
      <alignment wrapText="1"/>
    </xf>
    <xf numFmtId="2" fontId="0" fillId="33" borderId="11" xfId="0" applyNumberFormat="1" applyFont="1" applyFill="1" applyBorder="1" applyAlignment="1">
      <alignment horizontal="center"/>
    </xf>
    <xf numFmtId="185" fontId="0" fillId="33" borderId="11" xfId="0" applyNumberFormat="1" applyFont="1" applyFill="1" applyBorder="1" applyAlignment="1">
      <alignment horizontal="left"/>
    </xf>
    <xf numFmtId="0" fontId="0" fillId="0" borderId="26" xfId="0" applyFont="1" applyBorder="1" applyAlignment="1">
      <alignment/>
    </xf>
    <xf numFmtId="0" fontId="0" fillId="0" borderId="24" xfId="0" applyFont="1" applyFill="1" applyBorder="1" applyAlignment="1">
      <alignment wrapText="1"/>
    </xf>
    <xf numFmtId="0" fontId="0" fillId="0" borderId="24" xfId="0" applyFont="1" applyFill="1" applyBorder="1" applyAlignment="1">
      <alignment horizontal="center" wrapText="1"/>
    </xf>
    <xf numFmtId="0" fontId="0" fillId="0" borderId="24" xfId="0" applyNumberFormat="1" applyFont="1" applyFill="1" applyBorder="1" applyAlignment="1">
      <alignment horizontal="center"/>
    </xf>
    <xf numFmtId="49" fontId="0" fillId="0" borderId="24" xfId="0" applyNumberFormat="1" applyFont="1" applyFill="1" applyBorder="1" applyAlignment="1">
      <alignment horizontal="left"/>
    </xf>
    <xf numFmtId="0" fontId="4" fillId="0" borderId="25" xfId="0" applyFont="1" applyBorder="1" applyAlignment="1">
      <alignment/>
    </xf>
    <xf numFmtId="0" fontId="4" fillId="0" borderId="23" xfId="0" applyFont="1" applyBorder="1" applyAlignment="1">
      <alignment/>
    </xf>
    <xf numFmtId="49" fontId="0" fillId="0" borderId="15" xfId="0" applyNumberFormat="1" applyFont="1" applyBorder="1" applyAlignment="1">
      <alignment horizontal="left"/>
    </xf>
    <xf numFmtId="49" fontId="0" fillId="0" borderId="24" xfId="0" applyNumberFormat="1" applyFont="1" applyBorder="1" applyAlignment="1">
      <alignment horizontal="left"/>
    </xf>
    <xf numFmtId="0" fontId="0" fillId="33" borderId="24" xfId="0" applyFont="1" applyFill="1" applyBorder="1" applyAlignment="1">
      <alignment wrapText="1"/>
    </xf>
    <xf numFmtId="0" fontId="0" fillId="33" borderId="24" xfId="0" applyFont="1" applyFill="1" applyBorder="1" applyAlignment="1">
      <alignment horizontal="center" wrapText="1"/>
    </xf>
    <xf numFmtId="0" fontId="0" fillId="0" borderId="26" xfId="0" applyFont="1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27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8" xfId="0" applyFont="1" applyBorder="1" applyAlignment="1">
      <alignment/>
    </xf>
    <xf numFmtId="49" fontId="0" fillId="0" borderId="28" xfId="0" applyNumberFormat="1" applyFont="1" applyBorder="1" applyAlignment="1">
      <alignment/>
    </xf>
    <xf numFmtId="2" fontId="0" fillId="33" borderId="28" xfId="0" applyNumberFormat="1" applyFont="1" applyFill="1" applyBorder="1" applyAlignment="1">
      <alignment horizontal="center"/>
    </xf>
    <xf numFmtId="185" fontId="0" fillId="33" borderId="28" xfId="0" applyNumberFormat="1" applyFont="1" applyFill="1" applyBorder="1" applyAlignment="1">
      <alignment horizontal="left"/>
    </xf>
    <xf numFmtId="0" fontId="0" fillId="33" borderId="28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51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51" fillId="0" borderId="31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NumberFormat="1" applyFont="1" applyBorder="1" applyAlignment="1">
      <alignment horizontal="center"/>
    </xf>
    <xf numFmtId="0" fontId="51" fillId="0" borderId="18" xfId="0" applyFont="1" applyBorder="1" applyAlignment="1">
      <alignment/>
    </xf>
    <xf numFmtId="0" fontId="51" fillId="0" borderId="18" xfId="0" applyNumberFormat="1" applyFont="1" applyBorder="1" applyAlignment="1">
      <alignment horizontal="center"/>
    </xf>
    <xf numFmtId="0" fontId="51" fillId="0" borderId="26" xfId="0" applyFont="1" applyBorder="1" applyAlignment="1">
      <alignment/>
    </xf>
    <xf numFmtId="0" fontId="51" fillId="0" borderId="29" xfId="0" applyFont="1" applyBorder="1" applyAlignment="1">
      <alignment/>
    </xf>
    <xf numFmtId="0" fontId="51" fillId="0" borderId="23" xfId="0" applyFont="1" applyBorder="1" applyAlignment="1">
      <alignment/>
    </xf>
    <xf numFmtId="0" fontId="52" fillId="0" borderId="31" xfId="0" applyFont="1" applyFill="1" applyBorder="1" applyAlignment="1">
      <alignment/>
    </xf>
    <xf numFmtId="0" fontId="0" fillId="0" borderId="32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51" fillId="0" borderId="0" xfId="0" applyNumberFormat="1" applyFont="1" applyBorder="1" applyAlignment="1">
      <alignment horizontal="center"/>
    </xf>
    <xf numFmtId="0" fontId="0" fillId="33" borderId="0" xfId="0" applyNumberFormat="1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14" fontId="0" fillId="0" borderId="24" xfId="0" applyNumberFormat="1" applyFont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0" fontId="0" fillId="0" borderId="30" xfId="0" applyFont="1" applyBorder="1" applyAlignment="1">
      <alignment/>
    </xf>
    <xf numFmtId="0" fontId="5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0" fontId="0" fillId="0" borderId="25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" fillId="0" borderId="28" xfId="0" applyFont="1" applyBorder="1" applyAlignment="1">
      <alignment horizontal="center"/>
    </xf>
    <xf numFmtId="0" fontId="0" fillId="0" borderId="28" xfId="0" applyFont="1" applyFill="1" applyBorder="1" applyAlignment="1">
      <alignment wrapText="1"/>
    </xf>
    <xf numFmtId="0" fontId="0" fillId="0" borderId="28" xfId="0" applyFont="1" applyFill="1" applyBorder="1" applyAlignment="1">
      <alignment horizontal="center" wrapText="1"/>
    </xf>
    <xf numFmtId="14" fontId="0" fillId="0" borderId="28" xfId="0" applyNumberFormat="1" applyFont="1" applyBorder="1" applyAlignment="1">
      <alignment horizontal="center"/>
    </xf>
    <xf numFmtId="185" fontId="0" fillId="0" borderId="28" xfId="0" applyNumberFormat="1" applyFont="1" applyFill="1" applyBorder="1" applyAlignment="1">
      <alignment horizontal="left"/>
    </xf>
    <xf numFmtId="0" fontId="0" fillId="0" borderId="28" xfId="0" applyNumberFormat="1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 wrapText="1"/>
    </xf>
    <xf numFmtId="0" fontId="5" fillId="0" borderId="27" xfId="0" applyFont="1" applyBorder="1" applyAlignment="1">
      <alignment horizontal="center"/>
    </xf>
    <xf numFmtId="0" fontId="7" fillId="34" borderId="10" xfId="0" applyFont="1" applyFill="1" applyBorder="1" applyAlignment="1">
      <alignment horizontal="center" vertical="center"/>
    </xf>
    <xf numFmtId="49" fontId="31" fillId="34" borderId="10" xfId="0" applyNumberFormat="1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49" fontId="32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/>
    </xf>
    <xf numFmtId="0" fontId="54" fillId="34" borderId="1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horizontal="center"/>
    </xf>
    <xf numFmtId="49" fontId="0" fillId="34" borderId="14" xfId="0" applyNumberForma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49" fontId="8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49" fontId="54" fillId="34" borderId="10" xfId="0" applyNumberFormat="1" applyFont="1" applyFill="1" applyBorder="1" applyAlignment="1">
      <alignment horizontal="center" vertical="center"/>
    </xf>
    <xf numFmtId="49" fontId="54" fillId="34" borderId="18" xfId="0" applyNumberFormat="1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0" fillId="0" borderId="3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0" fillId="33" borderId="13" xfId="0" applyFont="1" applyFill="1" applyBorder="1" applyAlignment="1">
      <alignment horizontal="center" wrapText="1"/>
    </xf>
    <xf numFmtId="0" fontId="0" fillId="0" borderId="23" xfId="0" applyFont="1" applyBorder="1" applyAlignment="1">
      <alignment/>
    </xf>
    <xf numFmtId="14" fontId="0" fillId="0" borderId="18" xfId="0" applyNumberFormat="1" applyFont="1" applyBorder="1" applyAlignment="1">
      <alignment horizontal="center"/>
    </xf>
    <xf numFmtId="14" fontId="0" fillId="0" borderId="15" xfId="0" applyNumberFormat="1" applyFont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8" fillId="34" borderId="11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0" fillId="0" borderId="35" xfId="0" applyBorder="1" applyAlignment="1">
      <alignment/>
    </xf>
    <xf numFmtId="0" fontId="4" fillId="0" borderId="29" xfId="0" applyFont="1" applyBorder="1" applyAlignment="1">
      <alignment/>
    </xf>
    <xf numFmtId="0" fontId="0" fillId="0" borderId="29" xfId="0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9" xfId="0" applyNumberFormat="1" applyFont="1" applyBorder="1" applyAlignment="1">
      <alignment horizontal="center"/>
    </xf>
    <xf numFmtId="49" fontId="54" fillId="34" borderId="37" xfId="0" applyNumberFormat="1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 wrapText="1"/>
    </xf>
    <xf numFmtId="0" fontId="54" fillId="34" borderId="15" xfId="0" applyFont="1" applyFill="1" applyBorder="1" applyAlignment="1">
      <alignment horizontal="center" vertical="center"/>
    </xf>
    <xf numFmtId="0" fontId="51" fillId="0" borderId="38" xfId="0" applyFont="1" applyBorder="1" applyAlignment="1">
      <alignment/>
    </xf>
    <xf numFmtId="0" fontId="1" fillId="0" borderId="39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7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9" xfId="0" applyFont="1" applyBorder="1" applyAlignment="1">
      <alignment/>
    </xf>
    <xf numFmtId="0" fontId="0" fillId="33" borderId="14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0" fontId="4" fillId="33" borderId="14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7" xfId="0" applyFont="1" applyFill="1" applyBorder="1" applyAlignment="1">
      <alignment wrapText="1"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33" borderId="27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4" fillId="33" borderId="41" xfId="0" applyFont="1" applyFill="1" applyBorder="1" applyAlignment="1">
      <alignment wrapText="1"/>
    </xf>
    <xf numFmtId="0" fontId="4" fillId="33" borderId="20" xfId="0" applyFont="1" applyFill="1" applyBorder="1" applyAlignment="1">
      <alignment wrapText="1"/>
    </xf>
    <xf numFmtId="0" fontId="4" fillId="33" borderId="19" xfId="0" applyFont="1" applyFill="1" applyBorder="1" applyAlignment="1">
      <alignment wrapText="1"/>
    </xf>
    <xf numFmtId="0" fontId="4" fillId="0" borderId="33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51" fillId="0" borderId="46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26" xfId="0" applyFont="1" applyBorder="1" applyAlignment="1">
      <alignment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/>
    </xf>
    <xf numFmtId="14" fontId="0" fillId="0" borderId="14" xfId="0" applyNumberFormat="1" applyFont="1" applyBorder="1" applyAlignment="1">
      <alignment horizontal="center"/>
    </xf>
    <xf numFmtId="49" fontId="8" fillId="34" borderId="11" xfId="0" applyNumberFormat="1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/>
    </xf>
    <xf numFmtId="49" fontId="11" fillId="0" borderId="49" xfId="0" applyNumberFormat="1" applyFont="1" applyBorder="1" applyAlignment="1">
      <alignment horizontal="center"/>
    </xf>
    <xf numFmtId="0" fontId="4" fillId="0" borderId="5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35" borderId="0" xfId="0" applyFont="1" applyFill="1" applyAlignment="1">
      <alignment/>
    </xf>
    <xf numFmtId="0" fontId="0" fillId="35" borderId="0" xfId="0" applyFill="1" applyAlignment="1">
      <alignment/>
    </xf>
    <xf numFmtId="0" fontId="4" fillId="36" borderId="47" xfId="0" applyFont="1" applyFill="1" applyBorder="1" applyAlignment="1">
      <alignment horizontal="center"/>
    </xf>
    <xf numFmtId="0" fontId="4" fillId="36" borderId="14" xfId="0" applyFont="1" applyFill="1" applyBorder="1" applyAlignment="1">
      <alignment/>
    </xf>
    <xf numFmtId="49" fontId="0" fillId="36" borderId="10" xfId="0" applyNumberFormat="1" applyFont="1" applyFill="1" applyBorder="1" applyAlignment="1">
      <alignment horizontal="left"/>
    </xf>
    <xf numFmtId="0" fontId="0" fillId="36" borderId="10" xfId="0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14" fontId="0" fillId="36" borderId="10" xfId="0" applyNumberFormat="1" applyFont="1" applyFill="1" applyBorder="1" applyAlignment="1">
      <alignment horizontal="center"/>
    </xf>
    <xf numFmtId="0" fontId="0" fillId="36" borderId="10" xfId="0" applyNumberFormat="1" applyFont="1" applyFill="1" applyBorder="1" applyAlignment="1">
      <alignment horizontal="center"/>
    </xf>
    <xf numFmtId="0" fontId="0" fillId="36" borderId="26" xfId="0" applyFont="1" applyFill="1" applyBorder="1" applyAlignment="1">
      <alignment/>
    </xf>
    <xf numFmtId="0" fontId="4" fillId="36" borderId="43" xfId="0" applyFont="1" applyFill="1" applyBorder="1" applyAlignment="1">
      <alignment horizontal="center"/>
    </xf>
    <xf numFmtId="0" fontId="4" fillId="37" borderId="43" xfId="0" applyFont="1" applyFill="1" applyBorder="1" applyAlignment="1">
      <alignment horizontal="center"/>
    </xf>
    <xf numFmtId="0" fontId="4" fillId="37" borderId="27" xfId="0" applyFont="1" applyFill="1" applyBorder="1" applyAlignment="1">
      <alignment/>
    </xf>
    <xf numFmtId="49" fontId="0" fillId="37" borderId="28" xfId="0" applyNumberFormat="1" applyFont="1" applyFill="1" applyBorder="1" applyAlignment="1">
      <alignment/>
    </xf>
    <xf numFmtId="0" fontId="0" fillId="37" borderId="28" xfId="0" applyFont="1" applyFill="1" applyBorder="1" applyAlignment="1">
      <alignment/>
    </xf>
    <xf numFmtId="0" fontId="0" fillId="37" borderId="28" xfId="0" applyFont="1" applyFill="1" applyBorder="1" applyAlignment="1">
      <alignment horizontal="center"/>
    </xf>
    <xf numFmtId="0" fontId="5" fillId="37" borderId="28" xfId="0" applyFont="1" applyFill="1" applyBorder="1" applyAlignment="1">
      <alignment horizontal="center"/>
    </xf>
    <xf numFmtId="186" fontId="0" fillId="37" borderId="28" xfId="0" applyNumberFormat="1" applyFont="1" applyFill="1" applyBorder="1" applyAlignment="1">
      <alignment horizontal="center"/>
    </xf>
    <xf numFmtId="0" fontId="0" fillId="37" borderId="28" xfId="0" applyFont="1" applyFill="1" applyBorder="1" applyAlignment="1">
      <alignment/>
    </xf>
    <xf numFmtId="0" fontId="0" fillId="37" borderId="28" xfId="0" applyNumberFormat="1" applyFont="1" applyFill="1" applyBorder="1" applyAlignment="1">
      <alignment horizontal="center"/>
    </xf>
    <xf numFmtId="0" fontId="0" fillId="37" borderId="0" xfId="0" applyFont="1" applyFill="1" applyAlignment="1">
      <alignment/>
    </xf>
    <xf numFmtId="0" fontId="0" fillId="37" borderId="32" xfId="0" applyFont="1" applyFill="1" applyBorder="1" applyAlignment="1">
      <alignment/>
    </xf>
    <xf numFmtId="0" fontId="0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51" fillId="34" borderId="0" xfId="0" applyNumberFormat="1" applyFont="1" applyFill="1" applyBorder="1" applyAlignment="1">
      <alignment horizontal="center"/>
    </xf>
    <xf numFmtId="0" fontId="51" fillId="34" borderId="0" xfId="0" applyFont="1" applyFill="1" applyBorder="1" applyAlignment="1">
      <alignment/>
    </xf>
    <xf numFmtId="0" fontId="1" fillId="0" borderId="51" xfId="0" applyNumberFormat="1" applyFont="1" applyBorder="1" applyAlignment="1">
      <alignment horizontal="center"/>
    </xf>
    <xf numFmtId="0" fontId="0" fillId="0" borderId="52" xfId="0" applyNumberFormat="1" applyFont="1" applyBorder="1" applyAlignment="1">
      <alignment horizontal="center"/>
    </xf>
    <xf numFmtId="0" fontId="0" fillId="0" borderId="53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4" fillId="0" borderId="52" xfId="0" applyNumberFormat="1" applyFont="1" applyBorder="1" applyAlignment="1">
      <alignment horizontal="center"/>
    </xf>
    <xf numFmtId="0" fontId="0" fillId="0" borderId="36" xfId="0" applyNumberFormat="1" applyFont="1" applyBorder="1" applyAlignment="1">
      <alignment horizontal="center"/>
    </xf>
    <xf numFmtId="0" fontId="0" fillId="37" borderId="54" xfId="0" applyNumberFormat="1" applyFont="1" applyFill="1" applyBorder="1" applyAlignment="1">
      <alignment horizontal="center"/>
    </xf>
    <xf numFmtId="0" fontId="0" fillId="33" borderId="52" xfId="0" applyNumberFormat="1" applyFont="1" applyFill="1" applyBorder="1" applyAlignment="1">
      <alignment horizontal="center"/>
    </xf>
    <xf numFmtId="0" fontId="0" fillId="33" borderId="36" xfId="0" applyNumberFormat="1" applyFont="1" applyFill="1" applyBorder="1" applyAlignment="1">
      <alignment horizontal="center"/>
    </xf>
    <xf numFmtId="0" fontId="0" fillId="36" borderId="52" xfId="0" applyNumberFormat="1" applyFont="1" applyFill="1" applyBorder="1" applyAlignment="1">
      <alignment horizontal="center"/>
    </xf>
    <xf numFmtId="0" fontId="0" fillId="0" borderId="55" xfId="0" applyNumberFormat="1" applyFont="1" applyFill="1" applyBorder="1" applyAlignment="1">
      <alignment horizontal="center"/>
    </xf>
    <xf numFmtId="0" fontId="0" fillId="33" borderId="54" xfId="0" applyNumberFormat="1" applyFont="1" applyFill="1" applyBorder="1" applyAlignment="1">
      <alignment horizontal="center"/>
    </xf>
    <xf numFmtId="0" fontId="0" fillId="0" borderId="54" xfId="0" applyNumberFormat="1" applyFont="1" applyFill="1" applyBorder="1" applyAlignment="1">
      <alignment horizontal="center"/>
    </xf>
    <xf numFmtId="0" fontId="0" fillId="0" borderId="55" xfId="0" applyNumberFormat="1" applyFont="1" applyBorder="1" applyAlignment="1">
      <alignment horizontal="center"/>
    </xf>
    <xf numFmtId="0" fontId="0" fillId="33" borderId="55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1" fillId="0" borderId="52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51" fillId="0" borderId="17" xfId="0" applyNumberFormat="1" applyFon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54" fillId="34" borderId="17" xfId="0" applyFont="1" applyFill="1" applyBorder="1" applyAlignment="1">
      <alignment horizontal="center" vertical="center"/>
    </xf>
    <xf numFmtId="0" fontId="53" fillId="34" borderId="17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3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78"/>
  <sheetViews>
    <sheetView tabSelected="1" zoomScale="82" zoomScaleNormal="82" zoomScalePageLayoutView="0" workbookViewId="0" topLeftCell="J55">
      <selection activeCell="M77" sqref="M77:M79"/>
    </sheetView>
  </sheetViews>
  <sheetFormatPr defaultColWidth="9.140625" defaultRowHeight="12.75"/>
  <cols>
    <col min="1" max="1" width="9.140625" style="202" customWidth="1"/>
    <col min="2" max="2" width="30.57421875" style="0" customWidth="1"/>
    <col min="3" max="3" width="22.8515625" style="0" customWidth="1"/>
    <col min="4" max="4" width="21.57421875" style="0" customWidth="1"/>
    <col min="5" max="5" width="8.8515625" style="36" customWidth="1"/>
    <col min="6" max="6" width="21.7109375" style="36" customWidth="1"/>
    <col min="7" max="7" width="29.57421875" style="36" customWidth="1"/>
    <col min="8" max="8" width="21.7109375" style="36" customWidth="1"/>
    <col min="9" max="9" width="30.28125" style="36" customWidth="1"/>
    <col min="10" max="10" width="12.8515625" style="36" customWidth="1"/>
    <col min="11" max="12" width="9.7109375" style="36" customWidth="1"/>
    <col min="13" max="13" width="12.8515625" style="0" customWidth="1"/>
    <col min="14" max="14" width="18.00390625" style="0" customWidth="1"/>
    <col min="15" max="15" width="17.140625" style="41" customWidth="1"/>
    <col min="16" max="16" width="17.140625" style="43" customWidth="1"/>
    <col min="17" max="17" width="19.00390625" style="43" customWidth="1"/>
    <col min="18" max="20" width="17.140625" style="50" customWidth="1"/>
    <col min="21" max="31" width="9.140625" style="24" customWidth="1"/>
    <col min="32" max="70" width="9.140625" style="137" customWidth="1"/>
  </cols>
  <sheetData>
    <row r="1" spans="2:101" ht="16.5" thickBot="1">
      <c r="B1" s="242" t="s">
        <v>473</v>
      </c>
      <c r="C1" s="243"/>
      <c r="M1" s="41"/>
      <c r="O1"/>
      <c r="P1"/>
      <c r="Q1"/>
      <c r="R1" s="24"/>
      <c r="S1" s="24"/>
      <c r="T1" s="24"/>
      <c r="U1" s="92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</row>
    <row r="2" spans="1:101" ht="12.75">
      <c r="A2" s="200" t="s">
        <v>365</v>
      </c>
      <c r="B2" s="34" t="s">
        <v>0</v>
      </c>
      <c r="C2" s="35" t="s">
        <v>174</v>
      </c>
      <c r="D2" s="35" t="s">
        <v>4</v>
      </c>
      <c r="E2" s="35" t="s">
        <v>138</v>
      </c>
      <c r="F2" s="296" t="s">
        <v>173</v>
      </c>
      <c r="G2" s="297"/>
      <c r="H2" s="297"/>
      <c r="I2" s="298"/>
      <c r="J2" s="104" t="s">
        <v>179</v>
      </c>
      <c r="K2" s="296" t="s">
        <v>186</v>
      </c>
      <c r="L2" s="298"/>
      <c r="M2" s="119" t="s">
        <v>140</v>
      </c>
      <c r="N2" s="35" t="s">
        <v>142</v>
      </c>
      <c r="O2" s="35" t="s">
        <v>83</v>
      </c>
      <c r="P2" s="44" t="s">
        <v>150</v>
      </c>
      <c r="Q2" s="269" t="s">
        <v>181</v>
      </c>
      <c r="R2" s="274" t="s">
        <v>181</v>
      </c>
      <c r="S2" s="120"/>
      <c r="T2" s="120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</row>
    <row r="3" spans="1:101" ht="13.5" thickBot="1">
      <c r="A3" s="221"/>
      <c r="B3" s="185"/>
      <c r="C3" s="186"/>
      <c r="D3" s="187"/>
      <c r="E3" s="188" t="s">
        <v>137</v>
      </c>
      <c r="F3" s="189" t="s">
        <v>175</v>
      </c>
      <c r="G3" s="189" t="s">
        <v>176</v>
      </c>
      <c r="H3" s="189" t="s">
        <v>177</v>
      </c>
      <c r="I3" s="189" t="s">
        <v>178</v>
      </c>
      <c r="J3" s="190" t="s">
        <v>180</v>
      </c>
      <c r="K3" s="189" t="s">
        <v>187</v>
      </c>
      <c r="L3" s="191" t="s">
        <v>188</v>
      </c>
      <c r="M3" s="188" t="s">
        <v>139</v>
      </c>
      <c r="N3" s="188" t="s">
        <v>141</v>
      </c>
      <c r="O3" s="192"/>
      <c r="P3" s="193" t="s">
        <v>151</v>
      </c>
      <c r="Q3" s="193" t="s">
        <v>460</v>
      </c>
      <c r="R3" s="175" t="s">
        <v>476</v>
      </c>
      <c r="S3" s="121"/>
      <c r="T3" s="121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</row>
    <row r="4" spans="1:101" s="51" customFormat="1" ht="12.75">
      <c r="A4" s="223">
        <v>1</v>
      </c>
      <c r="B4" s="204" t="s">
        <v>166</v>
      </c>
      <c r="C4" s="5" t="s">
        <v>10</v>
      </c>
      <c r="D4" s="103" t="s">
        <v>2</v>
      </c>
      <c r="E4" s="30">
        <v>1979</v>
      </c>
      <c r="F4" s="30" t="s">
        <v>182</v>
      </c>
      <c r="G4" s="30" t="s">
        <v>183</v>
      </c>
      <c r="H4" s="30" t="s">
        <v>182</v>
      </c>
      <c r="I4" s="30" t="s">
        <v>190</v>
      </c>
      <c r="J4" s="133" t="s">
        <v>185</v>
      </c>
      <c r="K4" s="30">
        <v>5</v>
      </c>
      <c r="L4" s="30">
        <v>1</v>
      </c>
      <c r="M4" s="30">
        <v>14642.2</v>
      </c>
      <c r="N4" s="3" t="s">
        <v>80</v>
      </c>
      <c r="O4" s="30" t="s">
        <v>167</v>
      </c>
      <c r="P4" s="47" t="s">
        <v>89</v>
      </c>
      <c r="Q4" s="271">
        <v>780</v>
      </c>
      <c r="R4" s="45">
        <f>Q4*M4</f>
        <v>11420916</v>
      </c>
      <c r="S4" s="122"/>
      <c r="T4" s="122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</row>
    <row r="5" spans="1:101" s="51" customFormat="1" ht="12.75">
      <c r="A5" s="224">
        <v>2</v>
      </c>
      <c r="B5" s="10" t="s">
        <v>166</v>
      </c>
      <c r="C5" s="8" t="s">
        <v>8</v>
      </c>
      <c r="D5" s="2" t="s">
        <v>3</v>
      </c>
      <c r="E5" s="1">
        <v>1983</v>
      </c>
      <c r="F5" s="1" t="s">
        <v>182</v>
      </c>
      <c r="G5" s="1" t="s">
        <v>183</v>
      </c>
      <c r="H5" s="1" t="s">
        <v>182</v>
      </c>
      <c r="I5" s="1" t="s">
        <v>190</v>
      </c>
      <c r="J5" s="129" t="s">
        <v>185</v>
      </c>
      <c r="K5" s="1">
        <v>3</v>
      </c>
      <c r="L5" s="1">
        <v>2</v>
      </c>
      <c r="M5" s="1">
        <v>3152.3</v>
      </c>
      <c r="N5" s="2" t="s">
        <v>80</v>
      </c>
      <c r="O5" s="1" t="s">
        <v>167</v>
      </c>
      <c r="P5" s="45" t="s">
        <v>88</v>
      </c>
      <c r="Q5" s="270">
        <v>780</v>
      </c>
      <c r="R5" s="45">
        <f aca="true" t="shared" si="0" ref="R5:R68">Q5*M5</f>
        <v>2458794</v>
      </c>
      <c r="S5" s="122"/>
      <c r="T5" s="122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</row>
    <row r="6" spans="1:101" s="51" customFormat="1" ht="12.75">
      <c r="A6" s="224">
        <v>3</v>
      </c>
      <c r="B6" s="10" t="s">
        <v>166</v>
      </c>
      <c r="C6" s="8" t="s">
        <v>91</v>
      </c>
      <c r="D6" s="2" t="s">
        <v>87</v>
      </c>
      <c r="E6" s="1" t="s">
        <v>84</v>
      </c>
      <c r="F6" s="1" t="s">
        <v>182</v>
      </c>
      <c r="G6" s="1" t="s">
        <v>183</v>
      </c>
      <c r="H6" s="1" t="s">
        <v>182</v>
      </c>
      <c r="I6" s="1" t="s">
        <v>184</v>
      </c>
      <c r="J6" s="129" t="s">
        <v>185</v>
      </c>
      <c r="K6" s="129">
        <v>2</v>
      </c>
      <c r="L6" s="1">
        <v>1</v>
      </c>
      <c r="M6" s="1">
        <v>4072.2</v>
      </c>
      <c r="N6" s="2" t="s">
        <v>80</v>
      </c>
      <c r="O6" s="1" t="s">
        <v>169</v>
      </c>
      <c r="P6" s="45" t="s">
        <v>94</v>
      </c>
      <c r="Q6" s="270">
        <v>780</v>
      </c>
      <c r="R6" s="45">
        <f t="shared" si="0"/>
        <v>3176316</v>
      </c>
      <c r="S6" s="122"/>
      <c r="T6" s="122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</row>
    <row r="7" spans="1:101" s="51" customFormat="1" ht="12.75">
      <c r="A7" s="224">
        <v>4</v>
      </c>
      <c r="B7" s="10" t="s">
        <v>166</v>
      </c>
      <c r="C7" s="8" t="s">
        <v>93</v>
      </c>
      <c r="D7" s="2" t="s">
        <v>92</v>
      </c>
      <c r="E7" s="1">
        <v>1956</v>
      </c>
      <c r="F7" s="1" t="s">
        <v>191</v>
      </c>
      <c r="G7" s="1" t="s">
        <v>183</v>
      </c>
      <c r="H7" s="1" t="s">
        <v>192</v>
      </c>
      <c r="I7" s="1" t="s">
        <v>194</v>
      </c>
      <c r="J7" s="129" t="s">
        <v>185</v>
      </c>
      <c r="K7" s="1">
        <v>3</v>
      </c>
      <c r="L7" s="1" t="s">
        <v>84</v>
      </c>
      <c r="M7" s="1">
        <v>8243.9</v>
      </c>
      <c r="N7" s="2" t="s">
        <v>80</v>
      </c>
      <c r="O7" s="1" t="s">
        <v>84</v>
      </c>
      <c r="P7" s="45">
        <v>60</v>
      </c>
      <c r="Q7" s="270">
        <v>780</v>
      </c>
      <c r="R7" s="45">
        <f t="shared" si="0"/>
        <v>6430242</v>
      </c>
      <c r="S7" s="122"/>
      <c r="T7" s="122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</row>
    <row r="8" spans="1:101" s="51" customFormat="1" ht="13.5" thickBot="1">
      <c r="A8" s="224">
        <v>5</v>
      </c>
      <c r="B8" s="205" t="s">
        <v>170</v>
      </c>
      <c r="C8" s="15" t="s">
        <v>9</v>
      </c>
      <c r="D8" s="12" t="s">
        <v>1</v>
      </c>
      <c r="E8" s="14">
        <v>1988</v>
      </c>
      <c r="F8" s="14" t="s">
        <v>182</v>
      </c>
      <c r="G8" s="14" t="s">
        <v>183</v>
      </c>
      <c r="H8" s="14" t="s">
        <v>182</v>
      </c>
      <c r="I8" s="14" t="s">
        <v>189</v>
      </c>
      <c r="J8" s="135" t="s">
        <v>185</v>
      </c>
      <c r="K8" s="14">
        <v>5</v>
      </c>
      <c r="L8" s="14">
        <v>1</v>
      </c>
      <c r="M8" s="14">
        <v>8693.9</v>
      </c>
      <c r="N8" s="12" t="s">
        <v>80</v>
      </c>
      <c r="O8" s="14" t="s">
        <v>168</v>
      </c>
      <c r="P8" s="46" t="s">
        <v>90</v>
      </c>
      <c r="Q8" s="276">
        <v>780</v>
      </c>
      <c r="R8" s="45">
        <f t="shared" si="0"/>
        <v>6781242</v>
      </c>
      <c r="S8" s="122"/>
      <c r="T8" s="122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</row>
    <row r="9" spans="1:246" s="263" customFormat="1" ht="13.5" thickBot="1">
      <c r="A9" s="254">
        <v>6</v>
      </c>
      <c r="B9" s="255" t="s">
        <v>26</v>
      </c>
      <c r="C9" s="256" t="s">
        <v>11</v>
      </c>
      <c r="D9" s="257" t="s">
        <v>2</v>
      </c>
      <c r="E9" s="258">
        <v>1957</v>
      </c>
      <c r="F9" s="258" t="s">
        <v>182</v>
      </c>
      <c r="G9" s="258" t="s">
        <v>183</v>
      </c>
      <c r="H9" s="258" t="s">
        <v>193</v>
      </c>
      <c r="I9" s="258" t="s">
        <v>184</v>
      </c>
      <c r="J9" s="259" t="s">
        <v>185</v>
      </c>
      <c r="K9" s="258">
        <v>2</v>
      </c>
      <c r="L9" s="258" t="s">
        <v>84</v>
      </c>
      <c r="M9" s="260">
        <v>1364</v>
      </c>
      <c r="N9" s="261" t="s">
        <v>146</v>
      </c>
      <c r="O9" s="258" t="s">
        <v>136</v>
      </c>
      <c r="P9" s="262">
        <v>30</v>
      </c>
      <c r="Q9" s="277">
        <v>780</v>
      </c>
      <c r="R9" s="45">
        <f t="shared" si="0"/>
        <v>1063920</v>
      </c>
      <c r="S9" s="265"/>
      <c r="T9" s="265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6"/>
      <c r="DO9" s="266"/>
      <c r="DP9" s="266"/>
      <c r="DQ9" s="266"/>
      <c r="DR9" s="266"/>
      <c r="DS9" s="266"/>
      <c r="DT9" s="266"/>
      <c r="DU9" s="266"/>
      <c r="DV9" s="266"/>
      <c r="DW9" s="266"/>
      <c r="DX9" s="266"/>
      <c r="DY9" s="266"/>
      <c r="DZ9" s="266"/>
      <c r="EA9" s="266"/>
      <c r="EB9" s="266"/>
      <c r="EC9" s="266"/>
      <c r="ED9" s="266"/>
      <c r="EE9" s="266"/>
      <c r="EF9" s="266"/>
      <c r="EG9" s="266"/>
      <c r="EH9" s="266"/>
      <c r="EI9" s="266"/>
      <c r="EJ9" s="266"/>
      <c r="EK9" s="266"/>
      <c r="EL9" s="266"/>
      <c r="EM9" s="266"/>
      <c r="EN9" s="266"/>
      <c r="EO9" s="266"/>
      <c r="EP9" s="266"/>
      <c r="EQ9" s="266"/>
      <c r="ER9" s="266"/>
      <c r="ES9" s="266"/>
      <c r="ET9" s="266"/>
      <c r="EU9" s="266"/>
      <c r="EV9" s="266"/>
      <c r="EW9" s="266"/>
      <c r="EX9" s="266"/>
      <c r="EY9" s="266"/>
      <c r="EZ9" s="266"/>
      <c r="FA9" s="266"/>
      <c r="FB9" s="266"/>
      <c r="FC9" s="266"/>
      <c r="FD9" s="266"/>
      <c r="FE9" s="266"/>
      <c r="FF9" s="266"/>
      <c r="FG9" s="266"/>
      <c r="FH9" s="266"/>
      <c r="FI9" s="266"/>
      <c r="FJ9" s="266"/>
      <c r="FK9" s="266"/>
      <c r="FL9" s="266"/>
      <c r="FM9" s="266"/>
      <c r="FN9" s="266"/>
      <c r="FO9" s="266"/>
      <c r="FP9" s="266"/>
      <c r="FQ9" s="266"/>
      <c r="FR9" s="266"/>
      <c r="FS9" s="266"/>
      <c r="FT9" s="266"/>
      <c r="FU9" s="266"/>
      <c r="FV9" s="266"/>
      <c r="FW9" s="266"/>
      <c r="FX9" s="266"/>
      <c r="FY9" s="266"/>
      <c r="FZ9" s="266"/>
      <c r="GA9" s="266"/>
      <c r="GB9" s="266"/>
      <c r="GC9" s="266"/>
      <c r="GD9" s="266"/>
      <c r="GE9" s="266"/>
      <c r="GF9" s="266"/>
      <c r="GG9" s="266"/>
      <c r="GH9" s="266"/>
      <c r="GI9" s="266"/>
      <c r="GJ9" s="266"/>
      <c r="GK9" s="266"/>
      <c r="GL9" s="266"/>
      <c r="GM9" s="266"/>
      <c r="GN9" s="266"/>
      <c r="GO9" s="266"/>
      <c r="GP9" s="266"/>
      <c r="GQ9" s="266"/>
      <c r="GR9" s="266"/>
      <c r="GS9" s="266"/>
      <c r="GT9" s="266"/>
      <c r="GU9" s="266"/>
      <c r="GV9" s="266"/>
      <c r="GW9" s="266"/>
      <c r="GX9" s="266"/>
      <c r="GY9" s="266"/>
      <c r="GZ9" s="266"/>
      <c r="HA9" s="266"/>
      <c r="HB9" s="266"/>
      <c r="HC9" s="266"/>
      <c r="HD9" s="266"/>
      <c r="HE9" s="266"/>
      <c r="HF9" s="266"/>
      <c r="HG9" s="266"/>
      <c r="HH9" s="266"/>
      <c r="HI9" s="266"/>
      <c r="HJ9" s="266"/>
      <c r="HK9" s="266"/>
      <c r="HL9" s="266"/>
      <c r="HM9" s="266"/>
      <c r="HN9" s="266"/>
      <c r="HO9" s="266"/>
      <c r="HP9" s="266"/>
      <c r="HQ9" s="266"/>
      <c r="HR9" s="266"/>
      <c r="HS9" s="266"/>
      <c r="HT9" s="266"/>
      <c r="HU9" s="266"/>
      <c r="HV9" s="266"/>
      <c r="HW9" s="266"/>
      <c r="HX9" s="266"/>
      <c r="HY9" s="266"/>
      <c r="HZ9" s="266"/>
      <c r="IA9" s="266"/>
      <c r="IB9" s="266"/>
      <c r="IC9" s="266"/>
      <c r="ID9" s="266"/>
      <c r="IE9" s="266"/>
      <c r="IF9" s="266"/>
      <c r="IG9" s="266"/>
      <c r="IH9" s="266"/>
      <c r="II9" s="266"/>
      <c r="IJ9" s="266"/>
      <c r="IK9" s="266"/>
      <c r="IL9" s="266"/>
    </row>
    <row r="10" spans="1:246" s="264" customFormat="1" ht="13.5" thickBot="1">
      <c r="A10" s="254">
        <v>7</v>
      </c>
      <c r="B10" s="255" t="s">
        <v>27</v>
      </c>
      <c r="C10" s="256" t="s">
        <v>7</v>
      </c>
      <c r="D10" s="261" t="s">
        <v>2</v>
      </c>
      <c r="E10" s="258">
        <v>1959</v>
      </c>
      <c r="F10" s="258" t="s">
        <v>182</v>
      </c>
      <c r="G10" s="258" t="s">
        <v>183</v>
      </c>
      <c r="H10" s="258" t="s">
        <v>182</v>
      </c>
      <c r="I10" s="258" t="s">
        <v>189</v>
      </c>
      <c r="J10" s="259" t="s">
        <v>185</v>
      </c>
      <c r="K10" s="258">
        <v>7</v>
      </c>
      <c r="L10" s="258">
        <v>1</v>
      </c>
      <c r="M10" s="258">
        <v>10649.8</v>
      </c>
      <c r="N10" s="261" t="s">
        <v>366</v>
      </c>
      <c r="O10" s="258" t="s">
        <v>85</v>
      </c>
      <c r="P10" s="262" t="s">
        <v>86</v>
      </c>
      <c r="Q10" s="277">
        <v>780</v>
      </c>
      <c r="R10" s="45">
        <f t="shared" si="0"/>
        <v>8306843.999999999</v>
      </c>
      <c r="S10" s="265"/>
      <c r="T10" s="265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6"/>
      <c r="CL10" s="266"/>
      <c r="CM10" s="266"/>
      <c r="CN10" s="266"/>
      <c r="CO10" s="266"/>
      <c r="CP10" s="266"/>
      <c r="CQ10" s="266"/>
      <c r="CR10" s="266"/>
      <c r="CS10" s="266"/>
      <c r="CT10" s="266"/>
      <c r="CU10" s="266"/>
      <c r="CV10" s="266"/>
      <c r="CW10" s="266"/>
      <c r="CX10" s="266"/>
      <c r="CY10" s="266"/>
      <c r="CZ10" s="266"/>
      <c r="DA10" s="266"/>
      <c r="DB10" s="266"/>
      <c r="DC10" s="266"/>
      <c r="DD10" s="266"/>
      <c r="DE10" s="266"/>
      <c r="DF10" s="266"/>
      <c r="DG10" s="266"/>
      <c r="DH10" s="266"/>
      <c r="DI10" s="266"/>
      <c r="DJ10" s="266"/>
      <c r="DK10" s="266"/>
      <c r="DL10" s="266"/>
      <c r="DM10" s="266"/>
      <c r="DN10" s="266"/>
      <c r="DO10" s="266"/>
      <c r="DP10" s="266"/>
      <c r="DQ10" s="266"/>
      <c r="DR10" s="266"/>
      <c r="DS10" s="266"/>
      <c r="DT10" s="266"/>
      <c r="DU10" s="266"/>
      <c r="DV10" s="266"/>
      <c r="DW10" s="266"/>
      <c r="DX10" s="266"/>
      <c r="DY10" s="266"/>
      <c r="DZ10" s="266"/>
      <c r="EA10" s="266"/>
      <c r="EB10" s="266"/>
      <c r="EC10" s="266"/>
      <c r="ED10" s="266"/>
      <c r="EE10" s="266"/>
      <c r="EF10" s="266"/>
      <c r="EG10" s="266"/>
      <c r="EH10" s="266"/>
      <c r="EI10" s="266"/>
      <c r="EJ10" s="266"/>
      <c r="EK10" s="266"/>
      <c r="EL10" s="266"/>
      <c r="EM10" s="266"/>
      <c r="EN10" s="266"/>
      <c r="EO10" s="266"/>
      <c r="EP10" s="266"/>
      <c r="EQ10" s="266"/>
      <c r="ER10" s="266"/>
      <c r="ES10" s="266"/>
      <c r="ET10" s="266"/>
      <c r="EU10" s="266"/>
      <c r="EV10" s="266"/>
      <c r="EW10" s="266"/>
      <c r="EX10" s="266"/>
      <c r="EY10" s="266"/>
      <c r="EZ10" s="266"/>
      <c r="FA10" s="266"/>
      <c r="FB10" s="266"/>
      <c r="FC10" s="266"/>
      <c r="FD10" s="266"/>
      <c r="FE10" s="266"/>
      <c r="FF10" s="266"/>
      <c r="FG10" s="266"/>
      <c r="FH10" s="266"/>
      <c r="FI10" s="266"/>
      <c r="FJ10" s="266"/>
      <c r="FK10" s="266"/>
      <c r="FL10" s="266"/>
      <c r="FM10" s="266"/>
      <c r="FN10" s="266"/>
      <c r="FO10" s="266"/>
      <c r="FP10" s="266"/>
      <c r="FQ10" s="266"/>
      <c r="FR10" s="266"/>
      <c r="FS10" s="266"/>
      <c r="FT10" s="266"/>
      <c r="FU10" s="266"/>
      <c r="FV10" s="266"/>
      <c r="FW10" s="266"/>
      <c r="FX10" s="266"/>
      <c r="FY10" s="266"/>
      <c r="FZ10" s="266"/>
      <c r="GA10" s="266"/>
      <c r="GB10" s="266"/>
      <c r="GC10" s="266"/>
      <c r="GD10" s="266"/>
      <c r="GE10" s="266"/>
      <c r="GF10" s="266"/>
      <c r="GG10" s="266"/>
      <c r="GH10" s="266"/>
      <c r="GI10" s="266"/>
      <c r="GJ10" s="266"/>
      <c r="GK10" s="266"/>
      <c r="GL10" s="266"/>
      <c r="GM10" s="266"/>
      <c r="GN10" s="266"/>
      <c r="GO10" s="266"/>
      <c r="GP10" s="266"/>
      <c r="GQ10" s="266"/>
      <c r="GR10" s="266"/>
      <c r="GS10" s="266"/>
      <c r="GT10" s="266"/>
      <c r="GU10" s="266"/>
      <c r="GV10" s="266"/>
      <c r="GW10" s="266"/>
      <c r="GX10" s="266"/>
      <c r="GY10" s="266"/>
      <c r="GZ10" s="266"/>
      <c r="HA10" s="266"/>
      <c r="HB10" s="266"/>
      <c r="HC10" s="266"/>
      <c r="HD10" s="266"/>
      <c r="HE10" s="266"/>
      <c r="HF10" s="266"/>
      <c r="HG10" s="266"/>
      <c r="HH10" s="266"/>
      <c r="HI10" s="266"/>
      <c r="HJ10" s="266"/>
      <c r="HK10" s="266"/>
      <c r="HL10" s="266"/>
      <c r="HM10" s="266"/>
      <c r="HN10" s="266"/>
      <c r="HO10" s="266"/>
      <c r="HP10" s="266"/>
      <c r="HQ10" s="266"/>
      <c r="HR10" s="266"/>
      <c r="HS10" s="266"/>
      <c r="HT10" s="266"/>
      <c r="HU10" s="266"/>
      <c r="HV10" s="266"/>
      <c r="HW10" s="266"/>
      <c r="HX10" s="266"/>
      <c r="HY10" s="266"/>
      <c r="HZ10" s="266"/>
      <c r="IA10" s="266"/>
      <c r="IB10" s="266"/>
      <c r="IC10" s="266"/>
      <c r="ID10" s="266"/>
      <c r="IE10" s="266"/>
      <c r="IF10" s="266"/>
      <c r="IG10" s="266"/>
      <c r="IH10" s="266"/>
      <c r="II10" s="266"/>
      <c r="IJ10" s="266"/>
      <c r="IK10" s="266"/>
      <c r="IL10" s="266"/>
    </row>
    <row r="11" spans="1:246" s="128" customFormat="1" ht="12.75">
      <c r="A11" s="224">
        <v>8</v>
      </c>
      <c r="B11" s="204" t="s">
        <v>28</v>
      </c>
      <c r="C11" s="5" t="s">
        <v>5</v>
      </c>
      <c r="D11" s="3" t="s">
        <v>103</v>
      </c>
      <c r="E11" s="30">
        <v>1970</v>
      </c>
      <c r="F11" s="30" t="s">
        <v>182</v>
      </c>
      <c r="G11" s="30" t="s">
        <v>221</v>
      </c>
      <c r="H11" s="30" t="s">
        <v>221</v>
      </c>
      <c r="I11" s="30" t="s">
        <v>189</v>
      </c>
      <c r="J11" s="133" t="s">
        <v>185</v>
      </c>
      <c r="K11" s="30">
        <v>1</v>
      </c>
      <c r="L11" s="30" t="s">
        <v>84</v>
      </c>
      <c r="M11" s="30">
        <v>334.4</v>
      </c>
      <c r="N11" s="3" t="s">
        <v>80</v>
      </c>
      <c r="O11" s="30" t="s">
        <v>102</v>
      </c>
      <c r="P11" s="47">
        <v>40</v>
      </c>
      <c r="Q11" s="271">
        <v>400</v>
      </c>
      <c r="R11" s="45">
        <f t="shared" si="0"/>
        <v>133760</v>
      </c>
      <c r="S11" s="265"/>
      <c r="T11" s="265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  <c r="BF11" s="266"/>
      <c r="BG11" s="266"/>
      <c r="BH11" s="266"/>
      <c r="BI11" s="266"/>
      <c r="BJ11" s="266"/>
      <c r="BK11" s="266"/>
      <c r="BL11" s="266"/>
      <c r="BM11" s="266"/>
      <c r="BN11" s="266"/>
      <c r="BO11" s="266"/>
      <c r="BP11" s="266"/>
      <c r="BQ11" s="266"/>
      <c r="BR11" s="266"/>
      <c r="BS11" s="266"/>
      <c r="BT11" s="266"/>
      <c r="BU11" s="266"/>
      <c r="BV11" s="266"/>
      <c r="BW11" s="266"/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6"/>
      <c r="CK11" s="266"/>
      <c r="CL11" s="266"/>
      <c r="CM11" s="266"/>
      <c r="CN11" s="266"/>
      <c r="CO11" s="266"/>
      <c r="CP11" s="266"/>
      <c r="CQ11" s="266"/>
      <c r="CR11" s="266"/>
      <c r="CS11" s="266"/>
      <c r="CT11" s="266"/>
      <c r="CU11" s="266"/>
      <c r="CV11" s="266"/>
      <c r="CW11" s="266"/>
      <c r="CX11" s="266"/>
      <c r="CY11" s="266"/>
      <c r="CZ11" s="266"/>
      <c r="DA11" s="266"/>
      <c r="DB11" s="266"/>
      <c r="DC11" s="266"/>
      <c r="DD11" s="266"/>
      <c r="DE11" s="266"/>
      <c r="DF11" s="266"/>
      <c r="DG11" s="266"/>
      <c r="DH11" s="266"/>
      <c r="DI11" s="266"/>
      <c r="DJ11" s="266"/>
      <c r="DK11" s="266"/>
      <c r="DL11" s="266"/>
      <c r="DM11" s="266"/>
      <c r="DN11" s="266"/>
      <c r="DO11" s="266"/>
      <c r="DP11" s="266"/>
      <c r="DQ11" s="266"/>
      <c r="DR11" s="266"/>
      <c r="DS11" s="266"/>
      <c r="DT11" s="266"/>
      <c r="DU11" s="266"/>
      <c r="DV11" s="266"/>
      <c r="DW11" s="266"/>
      <c r="DX11" s="266"/>
      <c r="DY11" s="266"/>
      <c r="DZ11" s="266"/>
      <c r="EA11" s="266"/>
      <c r="EB11" s="266"/>
      <c r="EC11" s="266"/>
      <c r="ED11" s="266"/>
      <c r="EE11" s="266"/>
      <c r="EF11" s="266"/>
      <c r="EG11" s="266"/>
      <c r="EH11" s="266"/>
      <c r="EI11" s="266"/>
      <c r="EJ11" s="266"/>
      <c r="EK11" s="266"/>
      <c r="EL11" s="266"/>
      <c r="EM11" s="266"/>
      <c r="EN11" s="266"/>
      <c r="EO11" s="266"/>
      <c r="EP11" s="266"/>
      <c r="EQ11" s="266"/>
      <c r="ER11" s="266"/>
      <c r="ES11" s="266"/>
      <c r="ET11" s="266"/>
      <c r="EU11" s="266"/>
      <c r="EV11" s="266"/>
      <c r="EW11" s="266"/>
      <c r="EX11" s="266"/>
      <c r="EY11" s="266"/>
      <c r="EZ11" s="266"/>
      <c r="FA11" s="266"/>
      <c r="FB11" s="266"/>
      <c r="FC11" s="266"/>
      <c r="FD11" s="266"/>
      <c r="FE11" s="266"/>
      <c r="FF11" s="266"/>
      <c r="FG11" s="266"/>
      <c r="FH11" s="266"/>
      <c r="FI11" s="266"/>
      <c r="FJ11" s="266"/>
      <c r="FK11" s="266"/>
      <c r="FL11" s="266"/>
      <c r="FM11" s="266"/>
      <c r="FN11" s="266"/>
      <c r="FO11" s="266"/>
      <c r="FP11" s="266"/>
      <c r="FQ11" s="266"/>
      <c r="FR11" s="266"/>
      <c r="FS11" s="266"/>
      <c r="FT11" s="266"/>
      <c r="FU11" s="266"/>
      <c r="FV11" s="266"/>
      <c r="FW11" s="266"/>
      <c r="FX11" s="266"/>
      <c r="FY11" s="266"/>
      <c r="FZ11" s="266"/>
      <c r="GA11" s="266"/>
      <c r="GB11" s="266"/>
      <c r="GC11" s="266"/>
      <c r="GD11" s="266"/>
      <c r="GE11" s="266"/>
      <c r="GF11" s="266"/>
      <c r="GG11" s="266"/>
      <c r="GH11" s="266"/>
      <c r="GI11" s="266"/>
      <c r="GJ11" s="266"/>
      <c r="GK11" s="266"/>
      <c r="GL11" s="266"/>
      <c r="GM11" s="266"/>
      <c r="GN11" s="266"/>
      <c r="GO11" s="266"/>
      <c r="GP11" s="266"/>
      <c r="GQ11" s="266"/>
      <c r="GR11" s="266"/>
      <c r="GS11" s="266"/>
      <c r="GT11" s="266"/>
      <c r="GU11" s="266"/>
      <c r="GV11" s="266"/>
      <c r="GW11" s="266"/>
      <c r="GX11" s="266"/>
      <c r="GY11" s="266"/>
      <c r="GZ11" s="266"/>
      <c r="HA11" s="266"/>
      <c r="HB11" s="266"/>
      <c r="HC11" s="266"/>
      <c r="HD11" s="266"/>
      <c r="HE11" s="266"/>
      <c r="HF11" s="266"/>
      <c r="HG11" s="266"/>
      <c r="HH11" s="266"/>
      <c r="HI11" s="266"/>
      <c r="HJ11" s="266"/>
      <c r="HK11" s="266"/>
      <c r="HL11" s="266"/>
      <c r="HM11" s="266"/>
      <c r="HN11" s="266"/>
      <c r="HO11" s="266"/>
      <c r="HP11" s="266"/>
      <c r="HQ11" s="266"/>
      <c r="HR11" s="266"/>
      <c r="HS11" s="266"/>
      <c r="HT11" s="266"/>
      <c r="HU11" s="266"/>
      <c r="HV11" s="266"/>
      <c r="HW11" s="266"/>
      <c r="HX11" s="266"/>
      <c r="HY11" s="266"/>
      <c r="HZ11" s="266"/>
      <c r="IA11" s="266"/>
      <c r="IB11" s="266"/>
      <c r="IC11" s="266"/>
      <c r="ID11" s="266"/>
      <c r="IE11" s="266"/>
      <c r="IF11" s="266"/>
      <c r="IG11" s="266"/>
      <c r="IH11" s="266"/>
      <c r="II11" s="266"/>
      <c r="IJ11" s="266"/>
      <c r="IK11" s="266"/>
      <c r="IL11" s="266"/>
    </row>
    <row r="12" spans="1:246" s="80" customFormat="1" ht="13.5" thickBot="1">
      <c r="A12" s="224">
        <v>9</v>
      </c>
      <c r="B12" s="10" t="s">
        <v>28</v>
      </c>
      <c r="C12" s="8" t="s">
        <v>6</v>
      </c>
      <c r="D12" s="2" t="s">
        <v>103</v>
      </c>
      <c r="E12" s="1">
        <v>1985</v>
      </c>
      <c r="F12" s="1" t="s">
        <v>182</v>
      </c>
      <c r="G12" s="1" t="s">
        <v>221</v>
      </c>
      <c r="H12" s="1" t="s">
        <v>221</v>
      </c>
      <c r="I12" s="1" t="s">
        <v>189</v>
      </c>
      <c r="J12" s="129" t="s">
        <v>185</v>
      </c>
      <c r="K12" s="1">
        <v>1</v>
      </c>
      <c r="L12" s="1" t="s">
        <v>84</v>
      </c>
      <c r="M12" s="1">
        <v>334.4</v>
      </c>
      <c r="N12" s="2" t="s">
        <v>80</v>
      </c>
      <c r="O12" s="1" t="s">
        <v>102</v>
      </c>
      <c r="P12" s="45">
        <v>25</v>
      </c>
      <c r="Q12" s="270">
        <v>400</v>
      </c>
      <c r="R12" s="45">
        <f t="shared" si="0"/>
        <v>133760</v>
      </c>
      <c r="S12" s="265"/>
      <c r="T12" s="265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6"/>
      <c r="BA12" s="266"/>
      <c r="BB12" s="266"/>
      <c r="BC12" s="266"/>
      <c r="BD12" s="266"/>
      <c r="BE12" s="266"/>
      <c r="BF12" s="266"/>
      <c r="BG12" s="266"/>
      <c r="BH12" s="266"/>
      <c r="BI12" s="266"/>
      <c r="BJ12" s="266"/>
      <c r="BK12" s="266"/>
      <c r="BL12" s="266"/>
      <c r="BM12" s="266"/>
      <c r="BN12" s="266"/>
      <c r="BO12" s="266"/>
      <c r="BP12" s="266"/>
      <c r="BQ12" s="266"/>
      <c r="BR12" s="266"/>
      <c r="BS12" s="266"/>
      <c r="BT12" s="266"/>
      <c r="BU12" s="266"/>
      <c r="BV12" s="266"/>
      <c r="BW12" s="266"/>
      <c r="BX12" s="266"/>
      <c r="BY12" s="266"/>
      <c r="BZ12" s="266"/>
      <c r="CA12" s="266"/>
      <c r="CB12" s="266"/>
      <c r="CC12" s="266"/>
      <c r="CD12" s="266"/>
      <c r="CE12" s="266"/>
      <c r="CF12" s="266"/>
      <c r="CG12" s="266"/>
      <c r="CH12" s="266"/>
      <c r="CI12" s="266"/>
      <c r="CJ12" s="266"/>
      <c r="CK12" s="266"/>
      <c r="CL12" s="266"/>
      <c r="CM12" s="266"/>
      <c r="CN12" s="266"/>
      <c r="CO12" s="266"/>
      <c r="CP12" s="266"/>
      <c r="CQ12" s="266"/>
      <c r="CR12" s="266"/>
      <c r="CS12" s="266"/>
      <c r="CT12" s="266"/>
      <c r="CU12" s="266"/>
      <c r="CV12" s="266"/>
      <c r="CW12" s="266"/>
      <c r="CX12" s="266"/>
      <c r="CY12" s="266"/>
      <c r="CZ12" s="266"/>
      <c r="DA12" s="266"/>
      <c r="DB12" s="266"/>
      <c r="DC12" s="266"/>
      <c r="DD12" s="266"/>
      <c r="DE12" s="266"/>
      <c r="DF12" s="266"/>
      <c r="DG12" s="266"/>
      <c r="DH12" s="266"/>
      <c r="DI12" s="266"/>
      <c r="DJ12" s="266"/>
      <c r="DK12" s="266"/>
      <c r="DL12" s="266"/>
      <c r="DM12" s="266"/>
      <c r="DN12" s="266"/>
      <c r="DO12" s="266"/>
      <c r="DP12" s="266"/>
      <c r="DQ12" s="266"/>
      <c r="DR12" s="266"/>
      <c r="DS12" s="266"/>
      <c r="DT12" s="266"/>
      <c r="DU12" s="266"/>
      <c r="DV12" s="266"/>
      <c r="DW12" s="266"/>
      <c r="DX12" s="266"/>
      <c r="DY12" s="266"/>
      <c r="DZ12" s="266"/>
      <c r="EA12" s="266"/>
      <c r="EB12" s="266"/>
      <c r="EC12" s="266"/>
      <c r="ED12" s="266"/>
      <c r="EE12" s="266"/>
      <c r="EF12" s="266"/>
      <c r="EG12" s="266"/>
      <c r="EH12" s="266"/>
      <c r="EI12" s="266"/>
      <c r="EJ12" s="266"/>
      <c r="EK12" s="266"/>
      <c r="EL12" s="266"/>
      <c r="EM12" s="266"/>
      <c r="EN12" s="266"/>
      <c r="EO12" s="266"/>
      <c r="EP12" s="266"/>
      <c r="EQ12" s="266"/>
      <c r="ER12" s="266"/>
      <c r="ES12" s="266"/>
      <c r="ET12" s="266"/>
      <c r="EU12" s="266"/>
      <c r="EV12" s="266"/>
      <c r="EW12" s="266"/>
      <c r="EX12" s="266"/>
      <c r="EY12" s="266"/>
      <c r="EZ12" s="266"/>
      <c r="FA12" s="266"/>
      <c r="FB12" s="266"/>
      <c r="FC12" s="266"/>
      <c r="FD12" s="266"/>
      <c r="FE12" s="266"/>
      <c r="FF12" s="266"/>
      <c r="FG12" s="266"/>
      <c r="FH12" s="266"/>
      <c r="FI12" s="266"/>
      <c r="FJ12" s="266"/>
      <c r="FK12" s="266"/>
      <c r="FL12" s="266"/>
      <c r="FM12" s="266"/>
      <c r="FN12" s="266"/>
      <c r="FO12" s="266"/>
      <c r="FP12" s="266"/>
      <c r="FQ12" s="266"/>
      <c r="FR12" s="266"/>
      <c r="FS12" s="266"/>
      <c r="FT12" s="266"/>
      <c r="FU12" s="266"/>
      <c r="FV12" s="266"/>
      <c r="FW12" s="266"/>
      <c r="FX12" s="266"/>
      <c r="FY12" s="266"/>
      <c r="FZ12" s="266"/>
      <c r="GA12" s="266"/>
      <c r="GB12" s="266"/>
      <c r="GC12" s="266"/>
      <c r="GD12" s="266"/>
      <c r="GE12" s="266"/>
      <c r="GF12" s="266"/>
      <c r="GG12" s="266"/>
      <c r="GH12" s="266"/>
      <c r="GI12" s="266"/>
      <c r="GJ12" s="266"/>
      <c r="GK12" s="266"/>
      <c r="GL12" s="266"/>
      <c r="GM12" s="266"/>
      <c r="GN12" s="266"/>
      <c r="GO12" s="266"/>
      <c r="GP12" s="266"/>
      <c r="GQ12" s="266"/>
      <c r="GR12" s="266"/>
      <c r="GS12" s="266"/>
      <c r="GT12" s="266"/>
      <c r="GU12" s="266"/>
      <c r="GV12" s="266"/>
      <c r="GW12" s="266"/>
      <c r="GX12" s="266"/>
      <c r="GY12" s="266"/>
      <c r="GZ12" s="266"/>
      <c r="HA12" s="266"/>
      <c r="HB12" s="266"/>
      <c r="HC12" s="266"/>
      <c r="HD12" s="266"/>
      <c r="HE12" s="266"/>
      <c r="HF12" s="266"/>
      <c r="HG12" s="266"/>
      <c r="HH12" s="266"/>
      <c r="HI12" s="266"/>
      <c r="HJ12" s="266"/>
      <c r="HK12" s="266"/>
      <c r="HL12" s="266"/>
      <c r="HM12" s="266"/>
      <c r="HN12" s="266"/>
      <c r="HO12" s="266"/>
      <c r="HP12" s="266"/>
      <c r="HQ12" s="266"/>
      <c r="HR12" s="266"/>
      <c r="HS12" s="266"/>
      <c r="HT12" s="266"/>
      <c r="HU12" s="266"/>
      <c r="HV12" s="266"/>
      <c r="HW12" s="266"/>
      <c r="HX12" s="266"/>
      <c r="HY12" s="266"/>
      <c r="HZ12" s="266"/>
      <c r="IA12" s="266"/>
      <c r="IB12" s="266"/>
      <c r="IC12" s="266"/>
      <c r="ID12" s="266"/>
      <c r="IE12" s="266"/>
      <c r="IF12" s="266"/>
      <c r="IG12" s="266"/>
      <c r="IH12" s="266"/>
      <c r="II12" s="266"/>
      <c r="IJ12" s="266"/>
      <c r="IK12" s="266"/>
      <c r="IL12" s="266"/>
    </row>
    <row r="13" spans="1:246" s="51" customFormat="1" ht="15" customHeight="1">
      <c r="A13" s="224">
        <v>10</v>
      </c>
      <c r="B13" s="206" t="s">
        <v>28</v>
      </c>
      <c r="C13" s="21" t="s">
        <v>74</v>
      </c>
      <c r="D13" s="2" t="s">
        <v>22</v>
      </c>
      <c r="E13" s="1">
        <v>1962</v>
      </c>
      <c r="F13" s="1" t="s">
        <v>182</v>
      </c>
      <c r="G13" s="1" t="s">
        <v>222</v>
      </c>
      <c r="H13" s="1" t="s">
        <v>193</v>
      </c>
      <c r="I13" s="1" t="s">
        <v>184</v>
      </c>
      <c r="J13" s="129" t="s">
        <v>185</v>
      </c>
      <c r="K13" s="1">
        <v>2</v>
      </c>
      <c r="L13" s="1" t="s">
        <v>84</v>
      </c>
      <c r="M13" s="9">
        <v>386.4</v>
      </c>
      <c r="N13" s="2" t="s">
        <v>80</v>
      </c>
      <c r="O13" s="1" t="s">
        <v>102</v>
      </c>
      <c r="P13" s="48">
        <v>35</v>
      </c>
      <c r="Q13" s="278">
        <v>400</v>
      </c>
      <c r="R13" s="45">
        <f t="shared" si="0"/>
        <v>154560</v>
      </c>
      <c r="S13" s="265"/>
      <c r="T13" s="265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6"/>
      <c r="AU13" s="266"/>
      <c r="AV13" s="266"/>
      <c r="AW13" s="266"/>
      <c r="AX13" s="266"/>
      <c r="AY13" s="266"/>
      <c r="AZ13" s="266"/>
      <c r="BA13" s="266"/>
      <c r="BB13" s="266"/>
      <c r="BC13" s="266"/>
      <c r="BD13" s="266"/>
      <c r="BE13" s="266"/>
      <c r="BF13" s="266"/>
      <c r="BG13" s="266"/>
      <c r="BH13" s="266"/>
      <c r="BI13" s="266"/>
      <c r="BJ13" s="266"/>
      <c r="BK13" s="266"/>
      <c r="BL13" s="266"/>
      <c r="BM13" s="266"/>
      <c r="BN13" s="266"/>
      <c r="BO13" s="266"/>
      <c r="BP13" s="266"/>
      <c r="BQ13" s="266"/>
      <c r="BR13" s="266"/>
      <c r="BS13" s="266"/>
      <c r="BT13" s="266"/>
      <c r="BU13" s="266"/>
      <c r="BV13" s="266"/>
      <c r="BW13" s="266"/>
      <c r="BX13" s="266"/>
      <c r="BY13" s="266"/>
      <c r="BZ13" s="266"/>
      <c r="CA13" s="266"/>
      <c r="CB13" s="266"/>
      <c r="CC13" s="266"/>
      <c r="CD13" s="266"/>
      <c r="CE13" s="266"/>
      <c r="CF13" s="266"/>
      <c r="CG13" s="266"/>
      <c r="CH13" s="266"/>
      <c r="CI13" s="266"/>
      <c r="CJ13" s="266"/>
      <c r="CK13" s="266"/>
      <c r="CL13" s="266"/>
      <c r="CM13" s="266"/>
      <c r="CN13" s="266"/>
      <c r="CO13" s="266"/>
      <c r="CP13" s="266"/>
      <c r="CQ13" s="266"/>
      <c r="CR13" s="266"/>
      <c r="CS13" s="266"/>
      <c r="CT13" s="266"/>
      <c r="CU13" s="266"/>
      <c r="CV13" s="266"/>
      <c r="CW13" s="266"/>
      <c r="CX13" s="266"/>
      <c r="CY13" s="266"/>
      <c r="CZ13" s="266"/>
      <c r="DA13" s="266"/>
      <c r="DB13" s="266"/>
      <c r="DC13" s="266"/>
      <c r="DD13" s="266"/>
      <c r="DE13" s="266"/>
      <c r="DF13" s="266"/>
      <c r="DG13" s="266"/>
      <c r="DH13" s="266"/>
      <c r="DI13" s="266"/>
      <c r="DJ13" s="266"/>
      <c r="DK13" s="266"/>
      <c r="DL13" s="266"/>
      <c r="DM13" s="266"/>
      <c r="DN13" s="266"/>
      <c r="DO13" s="266"/>
      <c r="DP13" s="266"/>
      <c r="DQ13" s="266"/>
      <c r="DR13" s="266"/>
      <c r="DS13" s="266"/>
      <c r="DT13" s="266"/>
      <c r="DU13" s="266"/>
      <c r="DV13" s="266"/>
      <c r="DW13" s="266"/>
      <c r="DX13" s="266"/>
      <c r="DY13" s="266"/>
      <c r="DZ13" s="266"/>
      <c r="EA13" s="266"/>
      <c r="EB13" s="266"/>
      <c r="EC13" s="266"/>
      <c r="ED13" s="266"/>
      <c r="EE13" s="266"/>
      <c r="EF13" s="266"/>
      <c r="EG13" s="266"/>
      <c r="EH13" s="266"/>
      <c r="EI13" s="266"/>
      <c r="EJ13" s="266"/>
      <c r="EK13" s="266"/>
      <c r="EL13" s="266"/>
      <c r="EM13" s="266"/>
      <c r="EN13" s="266"/>
      <c r="EO13" s="266"/>
      <c r="EP13" s="266"/>
      <c r="EQ13" s="266"/>
      <c r="ER13" s="266"/>
      <c r="ES13" s="266"/>
      <c r="ET13" s="266"/>
      <c r="EU13" s="266"/>
      <c r="EV13" s="266"/>
      <c r="EW13" s="266"/>
      <c r="EX13" s="266"/>
      <c r="EY13" s="266"/>
      <c r="EZ13" s="266"/>
      <c r="FA13" s="266"/>
      <c r="FB13" s="266"/>
      <c r="FC13" s="266"/>
      <c r="FD13" s="266"/>
      <c r="FE13" s="266"/>
      <c r="FF13" s="266"/>
      <c r="FG13" s="266"/>
      <c r="FH13" s="266"/>
      <c r="FI13" s="266"/>
      <c r="FJ13" s="266"/>
      <c r="FK13" s="266"/>
      <c r="FL13" s="266"/>
      <c r="FM13" s="266"/>
      <c r="FN13" s="266"/>
      <c r="FO13" s="266"/>
      <c r="FP13" s="266"/>
      <c r="FQ13" s="266"/>
      <c r="FR13" s="266"/>
      <c r="FS13" s="266"/>
      <c r="FT13" s="266"/>
      <c r="FU13" s="266"/>
      <c r="FV13" s="266"/>
      <c r="FW13" s="266"/>
      <c r="FX13" s="266"/>
      <c r="FY13" s="266"/>
      <c r="FZ13" s="266"/>
      <c r="GA13" s="266"/>
      <c r="GB13" s="266"/>
      <c r="GC13" s="266"/>
      <c r="GD13" s="266"/>
      <c r="GE13" s="266"/>
      <c r="GF13" s="266"/>
      <c r="GG13" s="266"/>
      <c r="GH13" s="266"/>
      <c r="GI13" s="266"/>
      <c r="GJ13" s="266"/>
      <c r="GK13" s="266"/>
      <c r="GL13" s="266"/>
      <c r="GM13" s="266"/>
      <c r="GN13" s="266"/>
      <c r="GO13" s="266"/>
      <c r="GP13" s="266"/>
      <c r="GQ13" s="266"/>
      <c r="GR13" s="266"/>
      <c r="GS13" s="266"/>
      <c r="GT13" s="266"/>
      <c r="GU13" s="266"/>
      <c r="GV13" s="266"/>
      <c r="GW13" s="266"/>
      <c r="GX13" s="266"/>
      <c r="GY13" s="266"/>
      <c r="GZ13" s="266"/>
      <c r="HA13" s="266"/>
      <c r="HB13" s="266"/>
      <c r="HC13" s="266"/>
      <c r="HD13" s="266"/>
      <c r="HE13" s="266"/>
      <c r="HF13" s="266"/>
      <c r="HG13" s="266"/>
      <c r="HH13" s="266"/>
      <c r="HI13" s="266"/>
      <c r="HJ13" s="266"/>
      <c r="HK13" s="266"/>
      <c r="HL13" s="266"/>
      <c r="HM13" s="266"/>
      <c r="HN13" s="266"/>
      <c r="HO13" s="266"/>
      <c r="HP13" s="266"/>
      <c r="HQ13" s="266"/>
      <c r="HR13" s="266"/>
      <c r="HS13" s="266"/>
      <c r="HT13" s="266"/>
      <c r="HU13" s="266"/>
      <c r="HV13" s="266"/>
      <c r="HW13" s="266"/>
      <c r="HX13" s="266"/>
      <c r="HY13" s="266"/>
      <c r="HZ13" s="266"/>
      <c r="IA13" s="266"/>
      <c r="IB13" s="266"/>
      <c r="IC13" s="266"/>
      <c r="ID13" s="266"/>
      <c r="IE13" s="266"/>
      <c r="IF13" s="266"/>
      <c r="IG13" s="266"/>
      <c r="IH13" s="266"/>
      <c r="II13" s="266"/>
      <c r="IJ13" s="266"/>
      <c r="IK13" s="266"/>
      <c r="IL13" s="266"/>
    </row>
    <row r="14" spans="1:246" s="51" customFormat="1" ht="12.75">
      <c r="A14" s="224">
        <v>11</v>
      </c>
      <c r="B14" s="10" t="s">
        <v>28</v>
      </c>
      <c r="C14" s="21" t="s">
        <v>75</v>
      </c>
      <c r="D14" s="2" t="s">
        <v>2</v>
      </c>
      <c r="E14" s="1">
        <v>1968</v>
      </c>
      <c r="F14" s="1" t="s">
        <v>182</v>
      </c>
      <c r="G14" s="1" t="s">
        <v>222</v>
      </c>
      <c r="H14" s="1" t="s">
        <v>193</v>
      </c>
      <c r="I14" s="1" t="s">
        <v>184</v>
      </c>
      <c r="J14" s="129" t="s">
        <v>185</v>
      </c>
      <c r="K14" s="1">
        <v>1</v>
      </c>
      <c r="L14" s="1" t="s">
        <v>84</v>
      </c>
      <c r="M14" s="9">
        <v>243.1</v>
      </c>
      <c r="N14" s="2" t="s">
        <v>80</v>
      </c>
      <c r="O14" s="1" t="s">
        <v>102</v>
      </c>
      <c r="P14" s="48">
        <v>40</v>
      </c>
      <c r="Q14" s="278">
        <v>400</v>
      </c>
      <c r="R14" s="45">
        <f t="shared" si="0"/>
        <v>97240</v>
      </c>
      <c r="S14" s="265"/>
      <c r="T14" s="265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266"/>
      <c r="AZ14" s="266"/>
      <c r="BA14" s="266"/>
      <c r="BB14" s="266"/>
      <c r="BC14" s="266"/>
      <c r="BD14" s="266"/>
      <c r="BE14" s="266"/>
      <c r="BF14" s="266"/>
      <c r="BG14" s="266"/>
      <c r="BH14" s="266"/>
      <c r="BI14" s="266"/>
      <c r="BJ14" s="266"/>
      <c r="BK14" s="266"/>
      <c r="BL14" s="266"/>
      <c r="BM14" s="266"/>
      <c r="BN14" s="266"/>
      <c r="BO14" s="266"/>
      <c r="BP14" s="266"/>
      <c r="BQ14" s="266"/>
      <c r="BR14" s="266"/>
      <c r="BS14" s="266"/>
      <c r="BT14" s="266"/>
      <c r="BU14" s="266"/>
      <c r="BV14" s="266"/>
      <c r="BW14" s="266"/>
      <c r="BX14" s="266"/>
      <c r="BY14" s="266"/>
      <c r="BZ14" s="266"/>
      <c r="CA14" s="266"/>
      <c r="CB14" s="266"/>
      <c r="CC14" s="266"/>
      <c r="CD14" s="266"/>
      <c r="CE14" s="266"/>
      <c r="CF14" s="266"/>
      <c r="CG14" s="266"/>
      <c r="CH14" s="266"/>
      <c r="CI14" s="266"/>
      <c r="CJ14" s="266"/>
      <c r="CK14" s="266"/>
      <c r="CL14" s="266"/>
      <c r="CM14" s="266"/>
      <c r="CN14" s="266"/>
      <c r="CO14" s="266"/>
      <c r="CP14" s="266"/>
      <c r="CQ14" s="266"/>
      <c r="CR14" s="266"/>
      <c r="CS14" s="266"/>
      <c r="CT14" s="266"/>
      <c r="CU14" s="266"/>
      <c r="CV14" s="266"/>
      <c r="CW14" s="266"/>
      <c r="CX14" s="266"/>
      <c r="CY14" s="266"/>
      <c r="CZ14" s="266"/>
      <c r="DA14" s="266"/>
      <c r="DB14" s="266"/>
      <c r="DC14" s="266"/>
      <c r="DD14" s="266"/>
      <c r="DE14" s="266"/>
      <c r="DF14" s="266"/>
      <c r="DG14" s="266"/>
      <c r="DH14" s="266"/>
      <c r="DI14" s="266"/>
      <c r="DJ14" s="266"/>
      <c r="DK14" s="266"/>
      <c r="DL14" s="266"/>
      <c r="DM14" s="266"/>
      <c r="DN14" s="266"/>
      <c r="DO14" s="266"/>
      <c r="DP14" s="266"/>
      <c r="DQ14" s="266"/>
      <c r="DR14" s="266"/>
      <c r="DS14" s="266"/>
      <c r="DT14" s="266"/>
      <c r="DU14" s="266"/>
      <c r="DV14" s="266"/>
      <c r="DW14" s="266"/>
      <c r="DX14" s="266"/>
      <c r="DY14" s="266"/>
      <c r="DZ14" s="266"/>
      <c r="EA14" s="266"/>
      <c r="EB14" s="266"/>
      <c r="EC14" s="266"/>
      <c r="ED14" s="266"/>
      <c r="EE14" s="266"/>
      <c r="EF14" s="266"/>
      <c r="EG14" s="266"/>
      <c r="EH14" s="266"/>
      <c r="EI14" s="266"/>
      <c r="EJ14" s="266"/>
      <c r="EK14" s="266"/>
      <c r="EL14" s="266"/>
      <c r="EM14" s="266"/>
      <c r="EN14" s="266"/>
      <c r="EO14" s="266"/>
      <c r="EP14" s="266"/>
      <c r="EQ14" s="266"/>
      <c r="ER14" s="266"/>
      <c r="ES14" s="266"/>
      <c r="ET14" s="266"/>
      <c r="EU14" s="266"/>
      <c r="EV14" s="266"/>
      <c r="EW14" s="266"/>
      <c r="EX14" s="266"/>
      <c r="EY14" s="266"/>
      <c r="EZ14" s="266"/>
      <c r="FA14" s="266"/>
      <c r="FB14" s="266"/>
      <c r="FC14" s="266"/>
      <c r="FD14" s="266"/>
      <c r="FE14" s="266"/>
      <c r="FF14" s="266"/>
      <c r="FG14" s="266"/>
      <c r="FH14" s="266"/>
      <c r="FI14" s="266"/>
      <c r="FJ14" s="266"/>
      <c r="FK14" s="266"/>
      <c r="FL14" s="266"/>
      <c r="FM14" s="266"/>
      <c r="FN14" s="266"/>
      <c r="FO14" s="266"/>
      <c r="FP14" s="266"/>
      <c r="FQ14" s="266"/>
      <c r="FR14" s="266"/>
      <c r="FS14" s="266"/>
      <c r="FT14" s="266"/>
      <c r="FU14" s="266"/>
      <c r="FV14" s="266"/>
      <c r="FW14" s="266"/>
      <c r="FX14" s="266"/>
      <c r="FY14" s="266"/>
      <c r="FZ14" s="266"/>
      <c r="GA14" s="266"/>
      <c r="GB14" s="266"/>
      <c r="GC14" s="266"/>
      <c r="GD14" s="266"/>
      <c r="GE14" s="266"/>
      <c r="GF14" s="266"/>
      <c r="GG14" s="266"/>
      <c r="GH14" s="266"/>
      <c r="GI14" s="266"/>
      <c r="GJ14" s="266"/>
      <c r="GK14" s="266"/>
      <c r="GL14" s="266"/>
      <c r="GM14" s="266"/>
      <c r="GN14" s="266"/>
      <c r="GO14" s="266"/>
      <c r="GP14" s="266"/>
      <c r="GQ14" s="266"/>
      <c r="GR14" s="266"/>
      <c r="GS14" s="266"/>
      <c r="GT14" s="266"/>
      <c r="GU14" s="266"/>
      <c r="GV14" s="266"/>
      <c r="GW14" s="266"/>
      <c r="GX14" s="266"/>
      <c r="GY14" s="266"/>
      <c r="GZ14" s="266"/>
      <c r="HA14" s="266"/>
      <c r="HB14" s="266"/>
      <c r="HC14" s="266"/>
      <c r="HD14" s="266"/>
      <c r="HE14" s="266"/>
      <c r="HF14" s="266"/>
      <c r="HG14" s="266"/>
      <c r="HH14" s="266"/>
      <c r="HI14" s="266"/>
      <c r="HJ14" s="266"/>
      <c r="HK14" s="266"/>
      <c r="HL14" s="266"/>
      <c r="HM14" s="266"/>
      <c r="HN14" s="266"/>
      <c r="HO14" s="266"/>
      <c r="HP14" s="266"/>
      <c r="HQ14" s="266"/>
      <c r="HR14" s="266"/>
      <c r="HS14" s="266"/>
      <c r="HT14" s="266"/>
      <c r="HU14" s="266"/>
      <c r="HV14" s="266"/>
      <c r="HW14" s="266"/>
      <c r="HX14" s="266"/>
      <c r="HY14" s="266"/>
      <c r="HZ14" s="266"/>
      <c r="IA14" s="266"/>
      <c r="IB14" s="266"/>
      <c r="IC14" s="266"/>
      <c r="ID14" s="266"/>
      <c r="IE14" s="266"/>
      <c r="IF14" s="266"/>
      <c r="IG14" s="266"/>
      <c r="IH14" s="266"/>
      <c r="II14" s="266"/>
      <c r="IJ14" s="266"/>
      <c r="IK14" s="266"/>
      <c r="IL14" s="266"/>
    </row>
    <row r="15" spans="1:246" s="105" customFormat="1" ht="12.75">
      <c r="A15" s="224">
        <v>12</v>
      </c>
      <c r="B15" s="10" t="s">
        <v>28</v>
      </c>
      <c r="C15" s="20">
        <v>1000770210076</v>
      </c>
      <c r="D15" s="2" t="s">
        <v>23</v>
      </c>
      <c r="E15" s="1">
        <v>1973</v>
      </c>
      <c r="F15" s="1" t="s">
        <v>182</v>
      </c>
      <c r="G15" s="1" t="s">
        <v>183</v>
      </c>
      <c r="H15" s="1" t="s">
        <v>182</v>
      </c>
      <c r="I15" s="1" t="s">
        <v>205</v>
      </c>
      <c r="J15" s="129" t="s">
        <v>185</v>
      </c>
      <c r="K15" s="1">
        <v>1</v>
      </c>
      <c r="L15" s="1" t="s">
        <v>84</v>
      </c>
      <c r="M15" s="9">
        <v>59.2</v>
      </c>
      <c r="N15" s="2" t="s">
        <v>80</v>
      </c>
      <c r="O15" s="1" t="s">
        <v>105</v>
      </c>
      <c r="P15" s="48">
        <v>30</v>
      </c>
      <c r="Q15" s="278">
        <v>400</v>
      </c>
      <c r="R15" s="45">
        <f t="shared" si="0"/>
        <v>23680</v>
      </c>
      <c r="S15" s="267"/>
      <c r="T15" s="267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8"/>
      <c r="AS15" s="268"/>
      <c r="AT15" s="268"/>
      <c r="AU15" s="268"/>
      <c r="AV15" s="268"/>
      <c r="AW15" s="268"/>
      <c r="AX15" s="268"/>
      <c r="AY15" s="268"/>
      <c r="AZ15" s="268"/>
      <c r="BA15" s="268"/>
      <c r="BB15" s="268"/>
      <c r="BC15" s="268"/>
      <c r="BD15" s="268"/>
      <c r="BE15" s="268"/>
      <c r="BF15" s="268"/>
      <c r="BG15" s="268"/>
      <c r="BH15" s="268"/>
      <c r="BI15" s="268"/>
      <c r="BJ15" s="268"/>
      <c r="BK15" s="268"/>
      <c r="BL15" s="268"/>
      <c r="BM15" s="268"/>
      <c r="BN15" s="268"/>
      <c r="BO15" s="268"/>
      <c r="BP15" s="268"/>
      <c r="BQ15" s="268"/>
      <c r="BR15" s="268"/>
      <c r="BS15" s="268"/>
      <c r="BT15" s="268"/>
      <c r="BU15" s="268"/>
      <c r="BV15" s="268"/>
      <c r="BW15" s="268"/>
      <c r="BX15" s="268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/>
      <c r="CP15" s="268"/>
      <c r="CQ15" s="26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8"/>
      <c r="DB15" s="268"/>
      <c r="DC15" s="268"/>
      <c r="DD15" s="268"/>
      <c r="DE15" s="268"/>
      <c r="DF15" s="268"/>
      <c r="DG15" s="268"/>
      <c r="DH15" s="268"/>
      <c r="DI15" s="268"/>
      <c r="DJ15" s="268"/>
      <c r="DK15" s="268"/>
      <c r="DL15" s="268"/>
      <c r="DM15" s="268"/>
      <c r="DN15" s="268"/>
      <c r="DO15" s="268"/>
      <c r="DP15" s="268"/>
      <c r="DQ15" s="268"/>
      <c r="DR15" s="268"/>
      <c r="DS15" s="268"/>
      <c r="DT15" s="268"/>
      <c r="DU15" s="268"/>
      <c r="DV15" s="268"/>
      <c r="DW15" s="268"/>
      <c r="DX15" s="268"/>
      <c r="DY15" s="268"/>
      <c r="DZ15" s="268"/>
      <c r="EA15" s="268"/>
      <c r="EB15" s="268"/>
      <c r="EC15" s="268"/>
      <c r="ED15" s="268"/>
      <c r="EE15" s="268"/>
      <c r="EF15" s="268"/>
      <c r="EG15" s="268"/>
      <c r="EH15" s="268"/>
      <c r="EI15" s="268"/>
      <c r="EJ15" s="268"/>
      <c r="EK15" s="268"/>
      <c r="EL15" s="268"/>
      <c r="EM15" s="268"/>
      <c r="EN15" s="268"/>
      <c r="EO15" s="268"/>
      <c r="EP15" s="268"/>
      <c r="EQ15" s="268"/>
      <c r="ER15" s="268"/>
      <c r="ES15" s="268"/>
      <c r="ET15" s="268"/>
      <c r="EU15" s="268"/>
      <c r="EV15" s="268"/>
      <c r="EW15" s="268"/>
      <c r="EX15" s="268"/>
      <c r="EY15" s="268"/>
      <c r="EZ15" s="268"/>
      <c r="FA15" s="268"/>
      <c r="FB15" s="268"/>
      <c r="FC15" s="268"/>
      <c r="FD15" s="268"/>
      <c r="FE15" s="268"/>
      <c r="FF15" s="268"/>
      <c r="FG15" s="268"/>
      <c r="FH15" s="268"/>
      <c r="FI15" s="268"/>
      <c r="FJ15" s="268"/>
      <c r="FK15" s="268"/>
      <c r="FL15" s="268"/>
      <c r="FM15" s="268"/>
      <c r="FN15" s="268"/>
      <c r="FO15" s="268"/>
      <c r="FP15" s="268"/>
      <c r="FQ15" s="268"/>
      <c r="FR15" s="268"/>
      <c r="FS15" s="268"/>
      <c r="FT15" s="268"/>
      <c r="FU15" s="268"/>
      <c r="FV15" s="268"/>
      <c r="FW15" s="268"/>
      <c r="FX15" s="268"/>
      <c r="FY15" s="268"/>
      <c r="FZ15" s="268"/>
      <c r="GA15" s="268"/>
      <c r="GB15" s="268"/>
      <c r="GC15" s="268"/>
      <c r="GD15" s="268"/>
      <c r="GE15" s="268"/>
      <c r="GF15" s="268"/>
      <c r="GG15" s="268"/>
      <c r="GH15" s="268"/>
      <c r="GI15" s="268"/>
      <c r="GJ15" s="268"/>
      <c r="GK15" s="268"/>
      <c r="GL15" s="268"/>
      <c r="GM15" s="268"/>
      <c r="GN15" s="268"/>
      <c r="GO15" s="268"/>
      <c r="GP15" s="268"/>
      <c r="GQ15" s="268"/>
      <c r="GR15" s="268"/>
      <c r="GS15" s="268"/>
      <c r="GT15" s="268"/>
      <c r="GU15" s="268"/>
      <c r="GV15" s="268"/>
      <c r="GW15" s="268"/>
      <c r="GX15" s="268"/>
      <c r="GY15" s="268"/>
      <c r="GZ15" s="268"/>
      <c r="HA15" s="268"/>
      <c r="HB15" s="268"/>
      <c r="HC15" s="268"/>
      <c r="HD15" s="268"/>
      <c r="HE15" s="268"/>
      <c r="HF15" s="268"/>
      <c r="HG15" s="268"/>
      <c r="HH15" s="268"/>
      <c r="HI15" s="268"/>
      <c r="HJ15" s="268"/>
      <c r="HK15" s="268"/>
      <c r="HL15" s="268"/>
      <c r="HM15" s="268"/>
      <c r="HN15" s="268"/>
      <c r="HO15" s="268"/>
      <c r="HP15" s="268"/>
      <c r="HQ15" s="268"/>
      <c r="HR15" s="268"/>
      <c r="HS15" s="268"/>
      <c r="HT15" s="268"/>
      <c r="HU15" s="268"/>
      <c r="HV15" s="268"/>
      <c r="HW15" s="268"/>
      <c r="HX15" s="268"/>
      <c r="HY15" s="268"/>
      <c r="HZ15" s="268"/>
      <c r="IA15" s="268"/>
      <c r="IB15" s="268"/>
      <c r="IC15" s="268"/>
      <c r="ID15" s="268"/>
      <c r="IE15" s="268"/>
      <c r="IF15" s="268"/>
      <c r="IG15" s="268"/>
      <c r="IH15" s="268"/>
      <c r="II15" s="268"/>
      <c r="IJ15" s="268"/>
      <c r="IK15" s="268"/>
      <c r="IL15" s="268"/>
    </row>
    <row r="16" spans="1:246" s="105" customFormat="1" ht="12.75">
      <c r="A16" s="224">
        <v>13</v>
      </c>
      <c r="B16" s="10" t="s">
        <v>28</v>
      </c>
      <c r="C16" s="20">
        <v>1000770210077</v>
      </c>
      <c r="D16" s="2" t="s">
        <v>24</v>
      </c>
      <c r="E16" s="1">
        <v>1965</v>
      </c>
      <c r="F16" s="1" t="s">
        <v>182</v>
      </c>
      <c r="G16" s="1" t="s">
        <v>222</v>
      </c>
      <c r="H16" s="1" t="s">
        <v>193</v>
      </c>
      <c r="I16" s="1" t="s">
        <v>205</v>
      </c>
      <c r="J16" s="129" t="s">
        <v>185</v>
      </c>
      <c r="K16" s="1">
        <v>1</v>
      </c>
      <c r="L16" s="1" t="s">
        <v>84</v>
      </c>
      <c r="M16" s="9">
        <v>24.8</v>
      </c>
      <c r="N16" s="2" t="s">
        <v>80</v>
      </c>
      <c r="O16" s="1" t="s">
        <v>102</v>
      </c>
      <c r="P16" s="48">
        <v>40</v>
      </c>
      <c r="Q16" s="278">
        <v>400</v>
      </c>
      <c r="R16" s="45">
        <f t="shared" si="0"/>
        <v>9920</v>
      </c>
      <c r="S16" s="267"/>
      <c r="T16" s="267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8"/>
      <c r="AV16" s="268"/>
      <c r="AW16" s="268"/>
      <c r="AX16" s="268"/>
      <c r="AY16" s="268"/>
      <c r="AZ16" s="268"/>
      <c r="BA16" s="268"/>
      <c r="BB16" s="268"/>
      <c r="BC16" s="268"/>
      <c r="BD16" s="268"/>
      <c r="BE16" s="268"/>
      <c r="BF16" s="268"/>
      <c r="BG16" s="268"/>
      <c r="BH16" s="268"/>
      <c r="BI16" s="268"/>
      <c r="BJ16" s="268"/>
      <c r="BK16" s="268"/>
      <c r="BL16" s="268"/>
      <c r="BM16" s="268"/>
      <c r="BN16" s="268"/>
      <c r="BO16" s="268"/>
      <c r="BP16" s="268"/>
      <c r="BQ16" s="268"/>
      <c r="BR16" s="268"/>
      <c r="BS16" s="268"/>
      <c r="BT16" s="268"/>
      <c r="BU16" s="268"/>
      <c r="BV16" s="268"/>
      <c r="BW16" s="268"/>
      <c r="BX16" s="268"/>
      <c r="BY16" s="268"/>
      <c r="BZ16" s="268"/>
      <c r="CA16" s="268"/>
      <c r="CB16" s="268"/>
      <c r="CC16" s="268"/>
      <c r="CD16" s="268"/>
      <c r="CE16" s="268"/>
      <c r="CF16" s="268"/>
      <c r="CG16" s="268"/>
      <c r="CH16" s="268"/>
      <c r="CI16" s="268"/>
      <c r="CJ16" s="268"/>
      <c r="CK16" s="268"/>
      <c r="CL16" s="268"/>
      <c r="CM16" s="268"/>
      <c r="CN16" s="268"/>
      <c r="CO16" s="268"/>
      <c r="CP16" s="268"/>
      <c r="CQ16" s="268"/>
      <c r="CR16" s="268"/>
      <c r="CS16" s="268"/>
      <c r="CT16" s="268"/>
      <c r="CU16" s="268"/>
      <c r="CV16" s="268"/>
      <c r="CW16" s="268"/>
      <c r="CX16" s="268"/>
      <c r="CY16" s="268"/>
      <c r="CZ16" s="268"/>
      <c r="DA16" s="268"/>
      <c r="DB16" s="268"/>
      <c r="DC16" s="268"/>
      <c r="DD16" s="268"/>
      <c r="DE16" s="268"/>
      <c r="DF16" s="268"/>
      <c r="DG16" s="268"/>
      <c r="DH16" s="268"/>
      <c r="DI16" s="268"/>
      <c r="DJ16" s="268"/>
      <c r="DK16" s="268"/>
      <c r="DL16" s="268"/>
      <c r="DM16" s="268"/>
      <c r="DN16" s="268"/>
      <c r="DO16" s="268"/>
      <c r="DP16" s="268"/>
      <c r="DQ16" s="268"/>
      <c r="DR16" s="268"/>
      <c r="DS16" s="268"/>
      <c r="DT16" s="268"/>
      <c r="DU16" s="268"/>
      <c r="DV16" s="268"/>
      <c r="DW16" s="268"/>
      <c r="DX16" s="268"/>
      <c r="DY16" s="268"/>
      <c r="DZ16" s="268"/>
      <c r="EA16" s="268"/>
      <c r="EB16" s="268"/>
      <c r="EC16" s="268"/>
      <c r="ED16" s="268"/>
      <c r="EE16" s="268"/>
      <c r="EF16" s="268"/>
      <c r="EG16" s="268"/>
      <c r="EH16" s="268"/>
      <c r="EI16" s="268"/>
      <c r="EJ16" s="268"/>
      <c r="EK16" s="268"/>
      <c r="EL16" s="268"/>
      <c r="EM16" s="268"/>
      <c r="EN16" s="268"/>
      <c r="EO16" s="268"/>
      <c r="EP16" s="268"/>
      <c r="EQ16" s="268"/>
      <c r="ER16" s="268"/>
      <c r="ES16" s="268"/>
      <c r="ET16" s="268"/>
      <c r="EU16" s="268"/>
      <c r="EV16" s="268"/>
      <c r="EW16" s="268"/>
      <c r="EX16" s="268"/>
      <c r="EY16" s="268"/>
      <c r="EZ16" s="268"/>
      <c r="FA16" s="268"/>
      <c r="FB16" s="268"/>
      <c r="FC16" s="268"/>
      <c r="FD16" s="268"/>
      <c r="FE16" s="268"/>
      <c r="FF16" s="268"/>
      <c r="FG16" s="268"/>
      <c r="FH16" s="268"/>
      <c r="FI16" s="268"/>
      <c r="FJ16" s="268"/>
      <c r="FK16" s="268"/>
      <c r="FL16" s="268"/>
      <c r="FM16" s="268"/>
      <c r="FN16" s="268"/>
      <c r="FO16" s="268"/>
      <c r="FP16" s="268"/>
      <c r="FQ16" s="268"/>
      <c r="FR16" s="268"/>
      <c r="FS16" s="268"/>
      <c r="FT16" s="268"/>
      <c r="FU16" s="268"/>
      <c r="FV16" s="268"/>
      <c r="FW16" s="268"/>
      <c r="FX16" s="268"/>
      <c r="FY16" s="268"/>
      <c r="FZ16" s="268"/>
      <c r="GA16" s="268"/>
      <c r="GB16" s="268"/>
      <c r="GC16" s="268"/>
      <c r="GD16" s="268"/>
      <c r="GE16" s="268"/>
      <c r="GF16" s="268"/>
      <c r="GG16" s="268"/>
      <c r="GH16" s="268"/>
      <c r="GI16" s="268"/>
      <c r="GJ16" s="268"/>
      <c r="GK16" s="268"/>
      <c r="GL16" s="268"/>
      <c r="GM16" s="268"/>
      <c r="GN16" s="268"/>
      <c r="GO16" s="268"/>
      <c r="GP16" s="268"/>
      <c r="GQ16" s="268"/>
      <c r="GR16" s="268"/>
      <c r="GS16" s="268"/>
      <c r="GT16" s="268"/>
      <c r="GU16" s="268"/>
      <c r="GV16" s="268"/>
      <c r="GW16" s="268"/>
      <c r="GX16" s="268"/>
      <c r="GY16" s="268"/>
      <c r="GZ16" s="268"/>
      <c r="HA16" s="268"/>
      <c r="HB16" s="268"/>
      <c r="HC16" s="268"/>
      <c r="HD16" s="268"/>
      <c r="HE16" s="268"/>
      <c r="HF16" s="268"/>
      <c r="HG16" s="268"/>
      <c r="HH16" s="268"/>
      <c r="HI16" s="268"/>
      <c r="HJ16" s="268"/>
      <c r="HK16" s="268"/>
      <c r="HL16" s="268"/>
      <c r="HM16" s="268"/>
      <c r="HN16" s="268"/>
      <c r="HO16" s="268"/>
      <c r="HP16" s="268"/>
      <c r="HQ16" s="268"/>
      <c r="HR16" s="268"/>
      <c r="HS16" s="268"/>
      <c r="HT16" s="268"/>
      <c r="HU16" s="268"/>
      <c r="HV16" s="268"/>
      <c r="HW16" s="268"/>
      <c r="HX16" s="268"/>
      <c r="HY16" s="268"/>
      <c r="HZ16" s="268"/>
      <c r="IA16" s="268"/>
      <c r="IB16" s="268"/>
      <c r="IC16" s="268"/>
      <c r="ID16" s="268"/>
      <c r="IE16" s="268"/>
      <c r="IF16" s="268"/>
      <c r="IG16" s="268"/>
      <c r="IH16" s="268"/>
      <c r="II16" s="268"/>
      <c r="IJ16" s="268"/>
      <c r="IK16" s="268"/>
      <c r="IL16" s="268"/>
    </row>
    <row r="17" spans="1:246" s="105" customFormat="1" ht="12.75">
      <c r="A17" s="224">
        <v>14</v>
      </c>
      <c r="B17" s="10" t="s">
        <v>28</v>
      </c>
      <c r="C17" s="20">
        <v>1000770210078</v>
      </c>
      <c r="D17" s="2" t="s">
        <v>49</v>
      </c>
      <c r="E17" s="1">
        <v>1970</v>
      </c>
      <c r="F17" s="1" t="s">
        <v>182</v>
      </c>
      <c r="G17" s="1" t="s">
        <v>222</v>
      </c>
      <c r="H17" s="1" t="s">
        <v>193</v>
      </c>
      <c r="I17" s="1" t="s">
        <v>184</v>
      </c>
      <c r="J17" s="129" t="s">
        <v>185</v>
      </c>
      <c r="K17" s="1">
        <v>1</v>
      </c>
      <c r="L17" s="1" t="s">
        <v>84</v>
      </c>
      <c r="M17" s="9">
        <v>113</v>
      </c>
      <c r="N17" s="2" t="s">
        <v>80</v>
      </c>
      <c r="O17" s="1" t="s">
        <v>102</v>
      </c>
      <c r="P17" s="48">
        <v>50</v>
      </c>
      <c r="Q17" s="278">
        <v>400</v>
      </c>
      <c r="R17" s="45">
        <f t="shared" si="0"/>
        <v>45200</v>
      </c>
      <c r="S17" s="267"/>
      <c r="T17" s="267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8"/>
      <c r="AQ17" s="268"/>
      <c r="AR17" s="268"/>
      <c r="AS17" s="268"/>
      <c r="AT17" s="268"/>
      <c r="AU17" s="268"/>
      <c r="AV17" s="268"/>
      <c r="AW17" s="268"/>
      <c r="AX17" s="268"/>
      <c r="AY17" s="268"/>
      <c r="AZ17" s="268"/>
      <c r="BA17" s="268"/>
      <c r="BB17" s="268"/>
      <c r="BC17" s="268"/>
      <c r="BD17" s="268"/>
      <c r="BE17" s="268"/>
      <c r="BF17" s="268"/>
      <c r="BG17" s="268"/>
      <c r="BH17" s="268"/>
      <c r="BI17" s="268"/>
      <c r="BJ17" s="268"/>
      <c r="BK17" s="268"/>
      <c r="BL17" s="268"/>
      <c r="BM17" s="268"/>
      <c r="BN17" s="268"/>
      <c r="BO17" s="268"/>
      <c r="BP17" s="268"/>
      <c r="BQ17" s="268"/>
      <c r="BR17" s="268"/>
      <c r="BS17" s="268"/>
      <c r="BT17" s="268"/>
      <c r="BU17" s="268"/>
      <c r="BV17" s="268"/>
      <c r="BW17" s="268"/>
      <c r="BX17" s="268"/>
      <c r="BY17" s="268"/>
      <c r="BZ17" s="268"/>
      <c r="CA17" s="268"/>
      <c r="CB17" s="268"/>
      <c r="CC17" s="268"/>
      <c r="CD17" s="268"/>
      <c r="CE17" s="268"/>
      <c r="CF17" s="268"/>
      <c r="CG17" s="268"/>
      <c r="CH17" s="268"/>
      <c r="CI17" s="268"/>
      <c r="CJ17" s="268"/>
      <c r="CK17" s="268"/>
      <c r="CL17" s="268"/>
      <c r="CM17" s="268"/>
      <c r="CN17" s="268"/>
      <c r="CO17" s="268"/>
      <c r="CP17" s="268"/>
      <c r="CQ17" s="268"/>
      <c r="CR17" s="268"/>
      <c r="CS17" s="268"/>
      <c r="CT17" s="268"/>
      <c r="CU17" s="268"/>
      <c r="CV17" s="268"/>
      <c r="CW17" s="268"/>
      <c r="CX17" s="268"/>
      <c r="CY17" s="268"/>
      <c r="CZ17" s="268"/>
      <c r="DA17" s="268"/>
      <c r="DB17" s="268"/>
      <c r="DC17" s="268"/>
      <c r="DD17" s="268"/>
      <c r="DE17" s="268"/>
      <c r="DF17" s="268"/>
      <c r="DG17" s="268"/>
      <c r="DH17" s="268"/>
      <c r="DI17" s="268"/>
      <c r="DJ17" s="268"/>
      <c r="DK17" s="268"/>
      <c r="DL17" s="268"/>
      <c r="DM17" s="268"/>
      <c r="DN17" s="268"/>
      <c r="DO17" s="268"/>
      <c r="DP17" s="268"/>
      <c r="DQ17" s="268"/>
      <c r="DR17" s="268"/>
      <c r="DS17" s="268"/>
      <c r="DT17" s="268"/>
      <c r="DU17" s="268"/>
      <c r="DV17" s="268"/>
      <c r="DW17" s="268"/>
      <c r="DX17" s="268"/>
      <c r="DY17" s="268"/>
      <c r="DZ17" s="268"/>
      <c r="EA17" s="268"/>
      <c r="EB17" s="268"/>
      <c r="EC17" s="268"/>
      <c r="ED17" s="268"/>
      <c r="EE17" s="268"/>
      <c r="EF17" s="268"/>
      <c r="EG17" s="268"/>
      <c r="EH17" s="268"/>
      <c r="EI17" s="268"/>
      <c r="EJ17" s="268"/>
      <c r="EK17" s="268"/>
      <c r="EL17" s="268"/>
      <c r="EM17" s="268"/>
      <c r="EN17" s="268"/>
      <c r="EO17" s="268"/>
      <c r="EP17" s="268"/>
      <c r="EQ17" s="268"/>
      <c r="ER17" s="268"/>
      <c r="ES17" s="268"/>
      <c r="ET17" s="268"/>
      <c r="EU17" s="268"/>
      <c r="EV17" s="268"/>
      <c r="EW17" s="268"/>
      <c r="EX17" s="268"/>
      <c r="EY17" s="268"/>
      <c r="EZ17" s="268"/>
      <c r="FA17" s="268"/>
      <c r="FB17" s="268"/>
      <c r="FC17" s="268"/>
      <c r="FD17" s="268"/>
      <c r="FE17" s="268"/>
      <c r="FF17" s="268"/>
      <c r="FG17" s="268"/>
      <c r="FH17" s="268"/>
      <c r="FI17" s="268"/>
      <c r="FJ17" s="268"/>
      <c r="FK17" s="268"/>
      <c r="FL17" s="268"/>
      <c r="FM17" s="268"/>
      <c r="FN17" s="268"/>
      <c r="FO17" s="268"/>
      <c r="FP17" s="268"/>
      <c r="FQ17" s="268"/>
      <c r="FR17" s="268"/>
      <c r="FS17" s="268"/>
      <c r="FT17" s="268"/>
      <c r="FU17" s="268"/>
      <c r="FV17" s="268"/>
      <c r="FW17" s="268"/>
      <c r="FX17" s="268"/>
      <c r="FY17" s="268"/>
      <c r="FZ17" s="268"/>
      <c r="GA17" s="268"/>
      <c r="GB17" s="268"/>
      <c r="GC17" s="268"/>
      <c r="GD17" s="268"/>
      <c r="GE17" s="268"/>
      <c r="GF17" s="268"/>
      <c r="GG17" s="268"/>
      <c r="GH17" s="268"/>
      <c r="GI17" s="268"/>
      <c r="GJ17" s="268"/>
      <c r="GK17" s="268"/>
      <c r="GL17" s="268"/>
      <c r="GM17" s="268"/>
      <c r="GN17" s="268"/>
      <c r="GO17" s="268"/>
      <c r="GP17" s="268"/>
      <c r="GQ17" s="268"/>
      <c r="GR17" s="268"/>
      <c r="GS17" s="268"/>
      <c r="GT17" s="268"/>
      <c r="GU17" s="268"/>
      <c r="GV17" s="268"/>
      <c r="GW17" s="268"/>
      <c r="GX17" s="268"/>
      <c r="GY17" s="268"/>
      <c r="GZ17" s="268"/>
      <c r="HA17" s="268"/>
      <c r="HB17" s="268"/>
      <c r="HC17" s="268"/>
      <c r="HD17" s="268"/>
      <c r="HE17" s="268"/>
      <c r="HF17" s="268"/>
      <c r="HG17" s="268"/>
      <c r="HH17" s="268"/>
      <c r="HI17" s="268"/>
      <c r="HJ17" s="268"/>
      <c r="HK17" s="268"/>
      <c r="HL17" s="268"/>
      <c r="HM17" s="268"/>
      <c r="HN17" s="268"/>
      <c r="HO17" s="268"/>
      <c r="HP17" s="268"/>
      <c r="HQ17" s="268"/>
      <c r="HR17" s="268"/>
      <c r="HS17" s="268"/>
      <c r="HT17" s="268"/>
      <c r="HU17" s="268"/>
      <c r="HV17" s="268"/>
      <c r="HW17" s="268"/>
      <c r="HX17" s="268"/>
      <c r="HY17" s="268"/>
      <c r="HZ17" s="268"/>
      <c r="IA17" s="268"/>
      <c r="IB17" s="268"/>
      <c r="IC17" s="268"/>
      <c r="ID17" s="268"/>
      <c r="IE17" s="268"/>
      <c r="IF17" s="268"/>
      <c r="IG17" s="268"/>
      <c r="IH17" s="268"/>
      <c r="II17" s="268"/>
      <c r="IJ17" s="268"/>
      <c r="IK17" s="268"/>
      <c r="IL17" s="268"/>
    </row>
    <row r="18" spans="1:246" s="51" customFormat="1" ht="12.75">
      <c r="A18" s="224">
        <v>15</v>
      </c>
      <c r="B18" s="10" t="s">
        <v>28</v>
      </c>
      <c r="C18" s="20">
        <v>1000770210079</v>
      </c>
      <c r="D18" s="2" t="s">
        <v>50</v>
      </c>
      <c r="E18" s="1">
        <v>1965</v>
      </c>
      <c r="F18" s="1" t="s">
        <v>183</v>
      </c>
      <c r="G18" s="1" t="s">
        <v>193</v>
      </c>
      <c r="H18" s="1" t="s">
        <v>193</v>
      </c>
      <c r="I18" s="1" t="s">
        <v>189</v>
      </c>
      <c r="J18" s="129" t="s">
        <v>185</v>
      </c>
      <c r="K18" s="1">
        <v>1</v>
      </c>
      <c r="L18" s="1" t="s">
        <v>84</v>
      </c>
      <c r="M18" s="9">
        <v>35.6</v>
      </c>
      <c r="N18" s="2" t="s">
        <v>80</v>
      </c>
      <c r="O18" s="1" t="s">
        <v>102</v>
      </c>
      <c r="P18" s="48">
        <v>50</v>
      </c>
      <c r="Q18" s="278">
        <v>400</v>
      </c>
      <c r="R18" s="45">
        <f t="shared" si="0"/>
        <v>14240</v>
      </c>
      <c r="S18" s="265"/>
      <c r="T18" s="265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266"/>
      <c r="AP18" s="266"/>
      <c r="AQ18" s="266"/>
      <c r="AR18" s="266"/>
      <c r="AS18" s="266"/>
      <c r="AT18" s="266"/>
      <c r="AU18" s="266"/>
      <c r="AV18" s="266"/>
      <c r="AW18" s="266"/>
      <c r="AX18" s="266"/>
      <c r="AY18" s="266"/>
      <c r="AZ18" s="266"/>
      <c r="BA18" s="266"/>
      <c r="BB18" s="266"/>
      <c r="BC18" s="266"/>
      <c r="BD18" s="266"/>
      <c r="BE18" s="266"/>
      <c r="BF18" s="266"/>
      <c r="BG18" s="266"/>
      <c r="BH18" s="266"/>
      <c r="BI18" s="266"/>
      <c r="BJ18" s="266"/>
      <c r="BK18" s="266"/>
      <c r="BL18" s="266"/>
      <c r="BM18" s="266"/>
      <c r="BN18" s="266"/>
      <c r="BO18" s="266"/>
      <c r="BP18" s="266"/>
      <c r="BQ18" s="266"/>
      <c r="BR18" s="266"/>
      <c r="BS18" s="266"/>
      <c r="BT18" s="266"/>
      <c r="BU18" s="266"/>
      <c r="BV18" s="266"/>
      <c r="BW18" s="266"/>
      <c r="BX18" s="266"/>
      <c r="BY18" s="266"/>
      <c r="BZ18" s="266"/>
      <c r="CA18" s="266"/>
      <c r="CB18" s="266"/>
      <c r="CC18" s="266"/>
      <c r="CD18" s="266"/>
      <c r="CE18" s="266"/>
      <c r="CF18" s="266"/>
      <c r="CG18" s="266"/>
      <c r="CH18" s="266"/>
      <c r="CI18" s="266"/>
      <c r="CJ18" s="266"/>
      <c r="CK18" s="266"/>
      <c r="CL18" s="266"/>
      <c r="CM18" s="266"/>
      <c r="CN18" s="266"/>
      <c r="CO18" s="266"/>
      <c r="CP18" s="266"/>
      <c r="CQ18" s="266"/>
      <c r="CR18" s="266"/>
      <c r="CS18" s="266"/>
      <c r="CT18" s="266"/>
      <c r="CU18" s="266"/>
      <c r="CV18" s="266"/>
      <c r="CW18" s="266"/>
      <c r="CX18" s="266"/>
      <c r="CY18" s="266"/>
      <c r="CZ18" s="266"/>
      <c r="DA18" s="266"/>
      <c r="DB18" s="266"/>
      <c r="DC18" s="266"/>
      <c r="DD18" s="266"/>
      <c r="DE18" s="266"/>
      <c r="DF18" s="266"/>
      <c r="DG18" s="266"/>
      <c r="DH18" s="266"/>
      <c r="DI18" s="266"/>
      <c r="DJ18" s="266"/>
      <c r="DK18" s="266"/>
      <c r="DL18" s="266"/>
      <c r="DM18" s="266"/>
      <c r="DN18" s="266"/>
      <c r="DO18" s="266"/>
      <c r="DP18" s="266"/>
      <c r="DQ18" s="266"/>
      <c r="DR18" s="266"/>
      <c r="DS18" s="266"/>
      <c r="DT18" s="266"/>
      <c r="DU18" s="266"/>
      <c r="DV18" s="266"/>
      <c r="DW18" s="266"/>
      <c r="DX18" s="266"/>
      <c r="DY18" s="266"/>
      <c r="DZ18" s="266"/>
      <c r="EA18" s="266"/>
      <c r="EB18" s="266"/>
      <c r="EC18" s="266"/>
      <c r="ED18" s="266"/>
      <c r="EE18" s="266"/>
      <c r="EF18" s="266"/>
      <c r="EG18" s="266"/>
      <c r="EH18" s="266"/>
      <c r="EI18" s="266"/>
      <c r="EJ18" s="266"/>
      <c r="EK18" s="266"/>
      <c r="EL18" s="266"/>
      <c r="EM18" s="266"/>
      <c r="EN18" s="266"/>
      <c r="EO18" s="266"/>
      <c r="EP18" s="266"/>
      <c r="EQ18" s="266"/>
      <c r="ER18" s="266"/>
      <c r="ES18" s="266"/>
      <c r="ET18" s="266"/>
      <c r="EU18" s="266"/>
      <c r="EV18" s="266"/>
      <c r="EW18" s="266"/>
      <c r="EX18" s="266"/>
      <c r="EY18" s="266"/>
      <c r="EZ18" s="266"/>
      <c r="FA18" s="266"/>
      <c r="FB18" s="266"/>
      <c r="FC18" s="266"/>
      <c r="FD18" s="266"/>
      <c r="FE18" s="266"/>
      <c r="FF18" s="266"/>
      <c r="FG18" s="266"/>
      <c r="FH18" s="266"/>
      <c r="FI18" s="266"/>
      <c r="FJ18" s="266"/>
      <c r="FK18" s="266"/>
      <c r="FL18" s="266"/>
      <c r="FM18" s="266"/>
      <c r="FN18" s="266"/>
      <c r="FO18" s="266"/>
      <c r="FP18" s="266"/>
      <c r="FQ18" s="266"/>
      <c r="FR18" s="266"/>
      <c r="FS18" s="266"/>
      <c r="FT18" s="266"/>
      <c r="FU18" s="266"/>
      <c r="FV18" s="266"/>
      <c r="FW18" s="266"/>
      <c r="FX18" s="266"/>
      <c r="FY18" s="266"/>
      <c r="FZ18" s="266"/>
      <c r="GA18" s="266"/>
      <c r="GB18" s="266"/>
      <c r="GC18" s="266"/>
      <c r="GD18" s="266"/>
      <c r="GE18" s="266"/>
      <c r="GF18" s="266"/>
      <c r="GG18" s="266"/>
      <c r="GH18" s="266"/>
      <c r="GI18" s="266"/>
      <c r="GJ18" s="266"/>
      <c r="GK18" s="266"/>
      <c r="GL18" s="266"/>
      <c r="GM18" s="266"/>
      <c r="GN18" s="266"/>
      <c r="GO18" s="266"/>
      <c r="GP18" s="266"/>
      <c r="GQ18" s="266"/>
      <c r="GR18" s="266"/>
      <c r="GS18" s="266"/>
      <c r="GT18" s="266"/>
      <c r="GU18" s="266"/>
      <c r="GV18" s="266"/>
      <c r="GW18" s="266"/>
      <c r="GX18" s="266"/>
      <c r="GY18" s="266"/>
      <c r="GZ18" s="266"/>
      <c r="HA18" s="266"/>
      <c r="HB18" s="266"/>
      <c r="HC18" s="266"/>
      <c r="HD18" s="266"/>
      <c r="HE18" s="266"/>
      <c r="HF18" s="266"/>
      <c r="HG18" s="266"/>
      <c r="HH18" s="266"/>
      <c r="HI18" s="266"/>
      <c r="HJ18" s="266"/>
      <c r="HK18" s="266"/>
      <c r="HL18" s="266"/>
      <c r="HM18" s="266"/>
      <c r="HN18" s="266"/>
      <c r="HO18" s="266"/>
      <c r="HP18" s="266"/>
      <c r="HQ18" s="266"/>
      <c r="HR18" s="266"/>
      <c r="HS18" s="266"/>
      <c r="HT18" s="266"/>
      <c r="HU18" s="266"/>
      <c r="HV18" s="266"/>
      <c r="HW18" s="266"/>
      <c r="HX18" s="266"/>
      <c r="HY18" s="266"/>
      <c r="HZ18" s="266"/>
      <c r="IA18" s="266"/>
      <c r="IB18" s="266"/>
      <c r="IC18" s="266"/>
      <c r="ID18" s="266"/>
      <c r="IE18" s="266"/>
      <c r="IF18" s="266"/>
      <c r="IG18" s="266"/>
      <c r="IH18" s="266"/>
      <c r="II18" s="266"/>
      <c r="IJ18" s="266"/>
      <c r="IK18" s="266"/>
      <c r="IL18" s="266"/>
    </row>
    <row r="19" spans="1:246" s="80" customFormat="1" ht="12.75" customHeight="1" thickBot="1">
      <c r="A19" s="224">
        <v>16</v>
      </c>
      <c r="B19" s="31" t="s">
        <v>28</v>
      </c>
      <c r="C19" s="72">
        <v>1000770210083</v>
      </c>
      <c r="D19" s="12" t="s">
        <v>104</v>
      </c>
      <c r="E19" s="14">
        <v>1960</v>
      </c>
      <c r="F19" s="14" t="s">
        <v>182</v>
      </c>
      <c r="G19" s="14" t="s">
        <v>182</v>
      </c>
      <c r="H19" s="14" t="s">
        <v>182</v>
      </c>
      <c r="I19" s="14" t="s">
        <v>223</v>
      </c>
      <c r="J19" s="135" t="s">
        <v>185</v>
      </c>
      <c r="K19" s="14">
        <v>1</v>
      </c>
      <c r="L19" s="14" t="s">
        <v>84</v>
      </c>
      <c r="M19" s="16">
        <v>77.2</v>
      </c>
      <c r="N19" s="12" t="s">
        <v>80</v>
      </c>
      <c r="O19" s="14" t="s">
        <v>102</v>
      </c>
      <c r="P19" s="62">
        <v>50</v>
      </c>
      <c r="Q19" s="279">
        <v>400</v>
      </c>
      <c r="R19" s="45">
        <f t="shared" si="0"/>
        <v>30880</v>
      </c>
      <c r="S19" s="265"/>
      <c r="T19" s="265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66"/>
      <c r="AW19" s="266"/>
      <c r="AX19" s="266"/>
      <c r="AY19" s="266"/>
      <c r="AZ19" s="266"/>
      <c r="BA19" s="266"/>
      <c r="BB19" s="266"/>
      <c r="BC19" s="266"/>
      <c r="BD19" s="266"/>
      <c r="BE19" s="266"/>
      <c r="BF19" s="266"/>
      <c r="BG19" s="266"/>
      <c r="BH19" s="266"/>
      <c r="BI19" s="266"/>
      <c r="BJ19" s="266"/>
      <c r="BK19" s="266"/>
      <c r="BL19" s="266"/>
      <c r="BM19" s="266"/>
      <c r="BN19" s="266"/>
      <c r="BO19" s="266"/>
      <c r="BP19" s="266"/>
      <c r="BQ19" s="266"/>
      <c r="BR19" s="266"/>
      <c r="BS19" s="266"/>
      <c r="BT19" s="266"/>
      <c r="BU19" s="266"/>
      <c r="BV19" s="266"/>
      <c r="BW19" s="266"/>
      <c r="BX19" s="266"/>
      <c r="BY19" s="266"/>
      <c r="BZ19" s="266"/>
      <c r="CA19" s="266"/>
      <c r="CB19" s="266"/>
      <c r="CC19" s="266"/>
      <c r="CD19" s="266"/>
      <c r="CE19" s="266"/>
      <c r="CF19" s="266"/>
      <c r="CG19" s="266"/>
      <c r="CH19" s="266"/>
      <c r="CI19" s="266"/>
      <c r="CJ19" s="266"/>
      <c r="CK19" s="266"/>
      <c r="CL19" s="266"/>
      <c r="CM19" s="266"/>
      <c r="CN19" s="266"/>
      <c r="CO19" s="266"/>
      <c r="CP19" s="266"/>
      <c r="CQ19" s="266"/>
      <c r="CR19" s="266"/>
      <c r="CS19" s="266"/>
      <c r="CT19" s="266"/>
      <c r="CU19" s="266"/>
      <c r="CV19" s="266"/>
      <c r="CW19" s="266"/>
      <c r="CX19" s="266"/>
      <c r="CY19" s="266"/>
      <c r="CZ19" s="266"/>
      <c r="DA19" s="266"/>
      <c r="DB19" s="266"/>
      <c r="DC19" s="266"/>
      <c r="DD19" s="266"/>
      <c r="DE19" s="266"/>
      <c r="DF19" s="266"/>
      <c r="DG19" s="266"/>
      <c r="DH19" s="266"/>
      <c r="DI19" s="266"/>
      <c r="DJ19" s="266"/>
      <c r="DK19" s="266"/>
      <c r="DL19" s="266"/>
      <c r="DM19" s="266"/>
      <c r="DN19" s="266"/>
      <c r="DO19" s="266"/>
      <c r="DP19" s="266"/>
      <c r="DQ19" s="266"/>
      <c r="DR19" s="266"/>
      <c r="DS19" s="266"/>
      <c r="DT19" s="266"/>
      <c r="DU19" s="266"/>
      <c r="DV19" s="266"/>
      <c r="DW19" s="266"/>
      <c r="DX19" s="266"/>
      <c r="DY19" s="266"/>
      <c r="DZ19" s="266"/>
      <c r="EA19" s="266"/>
      <c r="EB19" s="266"/>
      <c r="EC19" s="266"/>
      <c r="ED19" s="266"/>
      <c r="EE19" s="266"/>
      <c r="EF19" s="266"/>
      <c r="EG19" s="266"/>
      <c r="EH19" s="266"/>
      <c r="EI19" s="266"/>
      <c r="EJ19" s="266"/>
      <c r="EK19" s="266"/>
      <c r="EL19" s="266"/>
      <c r="EM19" s="266"/>
      <c r="EN19" s="266"/>
      <c r="EO19" s="266"/>
      <c r="EP19" s="266"/>
      <c r="EQ19" s="266"/>
      <c r="ER19" s="266"/>
      <c r="ES19" s="266"/>
      <c r="ET19" s="266"/>
      <c r="EU19" s="266"/>
      <c r="EV19" s="266"/>
      <c r="EW19" s="266"/>
      <c r="EX19" s="266"/>
      <c r="EY19" s="266"/>
      <c r="EZ19" s="266"/>
      <c r="FA19" s="266"/>
      <c r="FB19" s="266"/>
      <c r="FC19" s="266"/>
      <c r="FD19" s="266"/>
      <c r="FE19" s="266"/>
      <c r="FF19" s="266"/>
      <c r="FG19" s="266"/>
      <c r="FH19" s="266"/>
      <c r="FI19" s="266"/>
      <c r="FJ19" s="266"/>
      <c r="FK19" s="266"/>
      <c r="FL19" s="266"/>
      <c r="FM19" s="266"/>
      <c r="FN19" s="266"/>
      <c r="FO19" s="266"/>
      <c r="FP19" s="266"/>
      <c r="FQ19" s="266"/>
      <c r="FR19" s="266"/>
      <c r="FS19" s="266"/>
      <c r="FT19" s="266"/>
      <c r="FU19" s="266"/>
      <c r="FV19" s="266"/>
      <c r="FW19" s="266"/>
      <c r="FX19" s="266"/>
      <c r="FY19" s="266"/>
      <c r="FZ19" s="266"/>
      <c r="GA19" s="266"/>
      <c r="GB19" s="266"/>
      <c r="GC19" s="266"/>
      <c r="GD19" s="266"/>
      <c r="GE19" s="266"/>
      <c r="GF19" s="266"/>
      <c r="GG19" s="266"/>
      <c r="GH19" s="266"/>
      <c r="GI19" s="266"/>
      <c r="GJ19" s="266"/>
      <c r="GK19" s="266"/>
      <c r="GL19" s="266"/>
      <c r="GM19" s="266"/>
      <c r="GN19" s="266"/>
      <c r="GO19" s="266"/>
      <c r="GP19" s="266"/>
      <c r="GQ19" s="266"/>
      <c r="GR19" s="266"/>
      <c r="GS19" s="266"/>
      <c r="GT19" s="266"/>
      <c r="GU19" s="266"/>
      <c r="GV19" s="266"/>
      <c r="GW19" s="266"/>
      <c r="GX19" s="266"/>
      <c r="GY19" s="266"/>
      <c r="GZ19" s="266"/>
      <c r="HA19" s="266"/>
      <c r="HB19" s="266"/>
      <c r="HC19" s="266"/>
      <c r="HD19" s="266"/>
      <c r="HE19" s="266"/>
      <c r="HF19" s="266"/>
      <c r="HG19" s="266"/>
      <c r="HH19" s="266"/>
      <c r="HI19" s="266"/>
      <c r="HJ19" s="266"/>
      <c r="HK19" s="266"/>
      <c r="HL19" s="266"/>
      <c r="HM19" s="266"/>
      <c r="HN19" s="266"/>
      <c r="HO19" s="266"/>
      <c r="HP19" s="266"/>
      <c r="HQ19" s="266"/>
      <c r="HR19" s="266"/>
      <c r="HS19" s="266"/>
      <c r="HT19" s="266"/>
      <c r="HU19" s="266"/>
      <c r="HV19" s="266"/>
      <c r="HW19" s="266"/>
      <c r="HX19" s="266"/>
      <c r="HY19" s="266"/>
      <c r="HZ19" s="266"/>
      <c r="IA19" s="266"/>
      <c r="IB19" s="266"/>
      <c r="IC19" s="266"/>
      <c r="ID19" s="266"/>
      <c r="IE19" s="266"/>
      <c r="IF19" s="266"/>
      <c r="IG19" s="266"/>
      <c r="IH19" s="266"/>
      <c r="II19" s="266"/>
      <c r="IJ19" s="266"/>
      <c r="IK19" s="266"/>
      <c r="IL19" s="266"/>
    </row>
    <row r="20" spans="1:246" s="118" customFormat="1" ht="18.75" customHeight="1" thickBot="1">
      <c r="A20" s="224">
        <v>17</v>
      </c>
      <c r="B20" s="204" t="s">
        <v>462</v>
      </c>
      <c r="C20" s="5" t="s">
        <v>12</v>
      </c>
      <c r="D20" s="3" t="s">
        <v>2</v>
      </c>
      <c r="E20" s="30">
        <v>1970</v>
      </c>
      <c r="F20" s="30" t="s">
        <v>182</v>
      </c>
      <c r="G20" s="30" t="s">
        <v>183</v>
      </c>
      <c r="H20" s="30" t="s">
        <v>182</v>
      </c>
      <c r="I20" s="30" t="s">
        <v>205</v>
      </c>
      <c r="J20" s="133" t="s">
        <v>185</v>
      </c>
      <c r="K20" s="30">
        <v>4</v>
      </c>
      <c r="L20" s="30">
        <v>1</v>
      </c>
      <c r="M20" s="30">
        <v>4884.2</v>
      </c>
      <c r="N20" s="3" t="s">
        <v>80</v>
      </c>
      <c r="O20" s="30" t="s">
        <v>171</v>
      </c>
      <c r="P20" s="47" t="s">
        <v>90</v>
      </c>
      <c r="Q20" s="271">
        <v>780</v>
      </c>
      <c r="R20" s="45">
        <f t="shared" si="0"/>
        <v>3809676</v>
      </c>
      <c r="S20" s="265"/>
      <c r="T20" s="265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66"/>
      <c r="AQ20" s="266"/>
      <c r="AR20" s="266"/>
      <c r="AS20" s="266"/>
      <c r="AT20" s="266"/>
      <c r="AU20" s="266"/>
      <c r="AV20" s="266"/>
      <c r="AW20" s="266"/>
      <c r="AX20" s="266"/>
      <c r="AY20" s="266"/>
      <c r="AZ20" s="266"/>
      <c r="BA20" s="266"/>
      <c r="BB20" s="266"/>
      <c r="BC20" s="266"/>
      <c r="BD20" s="266"/>
      <c r="BE20" s="266"/>
      <c r="BF20" s="266"/>
      <c r="BG20" s="266"/>
      <c r="BH20" s="266"/>
      <c r="BI20" s="266"/>
      <c r="BJ20" s="266"/>
      <c r="BK20" s="266"/>
      <c r="BL20" s="266"/>
      <c r="BM20" s="266"/>
      <c r="BN20" s="266"/>
      <c r="BO20" s="266"/>
      <c r="BP20" s="266"/>
      <c r="BQ20" s="266"/>
      <c r="BR20" s="266"/>
      <c r="BS20" s="266"/>
      <c r="BT20" s="266"/>
      <c r="BU20" s="266"/>
      <c r="BV20" s="266"/>
      <c r="BW20" s="266"/>
      <c r="BX20" s="266"/>
      <c r="BY20" s="266"/>
      <c r="BZ20" s="266"/>
      <c r="CA20" s="266"/>
      <c r="CB20" s="266"/>
      <c r="CC20" s="266"/>
      <c r="CD20" s="266"/>
      <c r="CE20" s="266"/>
      <c r="CF20" s="266"/>
      <c r="CG20" s="266"/>
      <c r="CH20" s="266"/>
      <c r="CI20" s="266"/>
      <c r="CJ20" s="266"/>
      <c r="CK20" s="266"/>
      <c r="CL20" s="266"/>
      <c r="CM20" s="266"/>
      <c r="CN20" s="266"/>
      <c r="CO20" s="266"/>
      <c r="CP20" s="266"/>
      <c r="CQ20" s="266"/>
      <c r="CR20" s="266"/>
      <c r="CS20" s="266"/>
      <c r="CT20" s="266"/>
      <c r="CU20" s="266"/>
      <c r="CV20" s="266"/>
      <c r="CW20" s="266"/>
      <c r="CX20" s="266"/>
      <c r="CY20" s="266"/>
      <c r="CZ20" s="266"/>
      <c r="DA20" s="266"/>
      <c r="DB20" s="266"/>
      <c r="DC20" s="266"/>
      <c r="DD20" s="266"/>
      <c r="DE20" s="266"/>
      <c r="DF20" s="266"/>
      <c r="DG20" s="266"/>
      <c r="DH20" s="266"/>
      <c r="DI20" s="266"/>
      <c r="DJ20" s="266"/>
      <c r="DK20" s="266"/>
      <c r="DL20" s="266"/>
      <c r="DM20" s="266"/>
      <c r="DN20" s="266"/>
      <c r="DO20" s="266"/>
      <c r="DP20" s="266"/>
      <c r="DQ20" s="266"/>
      <c r="DR20" s="266"/>
      <c r="DS20" s="266"/>
      <c r="DT20" s="266"/>
      <c r="DU20" s="266"/>
      <c r="DV20" s="266"/>
      <c r="DW20" s="266"/>
      <c r="DX20" s="266"/>
      <c r="DY20" s="266"/>
      <c r="DZ20" s="266"/>
      <c r="EA20" s="266"/>
      <c r="EB20" s="266"/>
      <c r="EC20" s="266"/>
      <c r="ED20" s="266"/>
      <c r="EE20" s="266"/>
      <c r="EF20" s="266"/>
      <c r="EG20" s="266"/>
      <c r="EH20" s="266"/>
      <c r="EI20" s="266"/>
      <c r="EJ20" s="266"/>
      <c r="EK20" s="266"/>
      <c r="EL20" s="266"/>
      <c r="EM20" s="266"/>
      <c r="EN20" s="266"/>
      <c r="EO20" s="266"/>
      <c r="EP20" s="266"/>
      <c r="EQ20" s="266"/>
      <c r="ER20" s="266"/>
      <c r="ES20" s="266"/>
      <c r="ET20" s="266"/>
      <c r="EU20" s="266"/>
      <c r="EV20" s="266"/>
      <c r="EW20" s="266"/>
      <c r="EX20" s="266"/>
      <c r="EY20" s="266"/>
      <c r="EZ20" s="266"/>
      <c r="FA20" s="266"/>
      <c r="FB20" s="266"/>
      <c r="FC20" s="266"/>
      <c r="FD20" s="266"/>
      <c r="FE20" s="266"/>
      <c r="FF20" s="266"/>
      <c r="FG20" s="266"/>
      <c r="FH20" s="266"/>
      <c r="FI20" s="266"/>
      <c r="FJ20" s="266"/>
      <c r="FK20" s="266"/>
      <c r="FL20" s="266"/>
      <c r="FM20" s="266"/>
      <c r="FN20" s="266"/>
      <c r="FO20" s="266"/>
      <c r="FP20" s="266"/>
      <c r="FQ20" s="266"/>
      <c r="FR20" s="266"/>
      <c r="FS20" s="266"/>
      <c r="FT20" s="266"/>
      <c r="FU20" s="266"/>
      <c r="FV20" s="266"/>
      <c r="FW20" s="266"/>
      <c r="FX20" s="266"/>
      <c r="FY20" s="266"/>
      <c r="FZ20" s="266"/>
      <c r="GA20" s="266"/>
      <c r="GB20" s="266"/>
      <c r="GC20" s="266"/>
      <c r="GD20" s="266"/>
      <c r="GE20" s="266"/>
      <c r="GF20" s="266"/>
      <c r="GG20" s="266"/>
      <c r="GH20" s="266"/>
      <c r="GI20" s="266"/>
      <c r="GJ20" s="266"/>
      <c r="GK20" s="266"/>
      <c r="GL20" s="266"/>
      <c r="GM20" s="266"/>
      <c r="GN20" s="266"/>
      <c r="GO20" s="266"/>
      <c r="GP20" s="266"/>
      <c r="GQ20" s="266"/>
      <c r="GR20" s="266"/>
      <c r="GS20" s="266"/>
      <c r="GT20" s="266"/>
      <c r="GU20" s="266"/>
      <c r="GV20" s="266"/>
      <c r="GW20" s="266"/>
      <c r="GX20" s="266"/>
      <c r="GY20" s="266"/>
      <c r="GZ20" s="266"/>
      <c r="HA20" s="266"/>
      <c r="HB20" s="266"/>
      <c r="HC20" s="266"/>
      <c r="HD20" s="266"/>
      <c r="HE20" s="266"/>
      <c r="HF20" s="266"/>
      <c r="HG20" s="266"/>
      <c r="HH20" s="266"/>
      <c r="HI20" s="266"/>
      <c r="HJ20" s="266"/>
      <c r="HK20" s="266"/>
      <c r="HL20" s="266"/>
      <c r="HM20" s="266"/>
      <c r="HN20" s="266"/>
      <c r="HO20" s="266"/>
      <c r="HP20" s="266"/>
      <c r="HQ20" s="266"/>
      <c r="HR20" s="266"/>
      <c r="HS20" s="266"/>
      <c r="HT20" s="266"/>
      <c r="HU20" s="266"/>
      <c r="HV20" s="266"/>
      <c r="HW20" s="266"/>
      <c r="HX20" s="266"/>
      <c r="HY20" s="266"/>
      <c r="HZ20" s="266"/>
      <c r="IA20" s="266"/>
      <c r="IB20" s="266"/>
      <c r="IC20" s="266"/>
      <c r="ID20" s="266"/>
      <c r="IE20" s="266"/>
      <c r="IF20" s="266"/>
      <c r="IG20" s="266"/>
      <c r="IH20" s="266"/>
      <c r="II20" s="266"/>
      <c r="IJ20" s="266"/>
      <c r="IK20" s="266"/>
      <c r="IL20" s="266"/>
    </row>
    <row r="21" spans="1:246" s="118" customFormat="1" ht="13.5" thickBot="1">
      <c r="A21" s="224">
        <v>18</v>
      </c>
      <c r="B21" s="199" t="s">
        <v>461</v>
      </c>
      <c r="C21" s="21" t="s">
        <v>13</v>
      </c>
      <c r="D21" s="2" t="s">
        <v>2</v>
      </c>
      <c r="E21" s="1">
        <v>1985</v>
      </c>
      <c r="F21" s="1" t="s">
        <v>182</v>
      </c>
      <c r="G21" s="1" t="s">
        <v>182</v>
      </c>
      <c r="H21" s="1" t="s">
        <v>182</v>
      </c>
      <c r="I21" s="1" t="s">
        <v>205</v>
      </c>
      <c r="J21" s="129" t="s">
        <v>185</v>
      </c>
      <c r="K21" s="1">
        <v>5</v>
      </c>
      <c r="L21" s="1">
        <v>1</v>
      </c>
      <c r="M21" s="1">
        <v>13748.9</v>
      </c>
      <c r="N21" s="2" t="s">
        <v>80</v>
      </c>
      <c r="O21" s="1" t="s">
        <v>172</v>
      </c>
      <c r="P21" s="48" t="s">
        <v>95</v>
      </c>
      <c r="Q21" s="278">
        <v>780</v>
      </c>
      <c r="R21" s="45">
        <f t="shared" si="0"/>
        <v>10724142</v>
      </c>
      <c r="S21" s="265"/>
      <c r="T21" s="265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66"/>
      <c r="AP21" s="266"/>
      <c r="AQ21" s="266"/>
      <c r="AR21" s="266"/>
      <c r="AS21" s="266"/>
      <c r="AT21" s="266"/>
      <c r="AU21" s="266"/>
      <c r="AV21" s="266"/>
      <c r="AW21" s="266"/>
      <c r="AX21" s="266"/>
      <c r="AY21" s="266"/>
      <c r="AZ21" s="266"/>
      <c r="BA21" s="266"/>
      <c r="BB21" s="266"/>
      <c r="BC21" s="266"/>
      <c r="BD21" s="266"/>
      <c r="BE21" s="266"/>
      <c r="BF21" s="266"/>
      <c r="BG21" s="266"/>
      <c r="BH21" s="266"/>
      <c r="BI21" s="266"/>
      <c r="BJ21" s="266"/>
      <c r="BK21" s="266"/>
      <c r="BL21" s="266"/>
      <c r="BM21" s="266"/>
      <c r="BN21" s="266"/>
      <c r="BO21" s="266"/>
      <c r="BP21" s="266"/>
      <c r="BQ21" s="266"/>
      <c r="BR21" s="266"/>
      <c r="BS21" s="266"/>
      <c r="BT21" s="266"/>
      <c r="BU21" s="266"/>
      <c r="BV21" s="266"/>
      <c r="BW21" s="266"/>
      <c r="BX21" s="266"/>
      <c r="BY21" s="266"/>
      <c r="BZ21" s="266"/>
      <c r="CA21" s="266"/>
      <c r="CB21" s="266"/>
      <c r="CC21" s="266"/>
      <c r="CD21" s="266"/>
      <c r="CE21" s="266"/>
      <c r="CF21" s="266"/>
      <c r="CG21" s="266"/>
      <c r="CH21" s="266"/>
      <c r="CI21" s="266"/>
      <c r="CJ21" s="266"/>
      <c r="CK21" s="266"/>
      <c r="CL21" s="266"/>
      <c r="CM21" s="266"/>
      <c r="CN21" s="266"/>
      <c r="CO21" s="266"/>
      <c r="CP21" s="266"/>
      <c r="CQ21" s="266"/>
      <c r="CR21" s="266"/>
      <c r="CS21" s="266"/>
      <c r="CT21" s="266"/>
      <c r="CU21" s="266"/>
      <c r="CV21" s="266"/>
      <c r="CW21" s="266"/>
      <c r="CX21" s="266"/>
      <c r="CY21" s="266"/>
      <c r="CZ21" s="266"/>
      <c r="DA21" s="266"/>
      <c r="DB21" s="266"/>
      <c r="DC21" s="266"/>
      <c r="DD21" s="266"/>
      <c r="DE21" s="266"/>
      <c r="DF21" s="266"/>
      <c r="DG21" s="266"/>
      <c r="DH21" s="266"/>
      <c r="DI21" s="266"/>
      <c r="DJ21" s="266"/>
      <c r="DK21" s="266"/>
      <c r="DL21" s="266"/>
      <c r="DM21" s="266"/>
      <c r="DN21" s="266"/>
      <c r="DO21" s="266"/>
      <c r="DP21" s="266"/>
      <c r="DQ21" s="266"/>
      <c r="DR21" s="266"/>
      <c r="DS21" s="266"/>
      <c r="DT21" s="266"/>
      <c r="DU21" s="266"/>
      <c r="DV21" s="266"/>
      <c r="DW21" s="266"/>
      <c r="DX21" s="266"/>
      <c r="DY21" s="266"/>
      <c r="DZ21" s="266"/>
      <c r="EA21" s="266"/>
      <c r="EB21" s="266"/>
      <c r="EC21" s="266"/>
      <c r="ED21" s="266"/>
      <c r="EE21" s="266"/>
      <c r="EF21" s="266"/>
      <c r="EG21" s="266"/>
      <c r="EH21" s="266"/>
      <c r="EI21" s="266"/>
      <c r="EJ21" s="266"/>
      <c r="EK21" s="266"/>
      <c r="EL21" s="266"/>
      <c r="EM21" s="266"/>
      <c r="EN21" s="266"/>
      <c r="EO21" s="266"/>
      <c r="EP21" s="266"/>
      <c r="EQ21" s="266"/>
      <c r="ER21" s="266"/>
      <c r="ES21" s="266"/>
      <c r="ET21" s="266"/>
      <c r="EU21" s="266"/>
      <c r="EV21" s="266"/>
      <c r="EW21" s="266"/>
      <c r="EX21" s="266"/>
      <c r="EY21" s="266"/>
      <c r="EZ21" s="266"/>
      <c r="FA21" s="266"/>
      <c r="FB21" s="266"/>
      <c r="FC21" s="266"/>
      <c r="FD21" s="266"/>
      <c r="FE21" s="266"/>
      <c r="FF21" s="266"/>
      <c r="FG21" s="266"/>
      <c r="FH21" s="266"/>
      <c r="FI21" s="266"/>
      <c r="FJ21" s="266"/>
      <c r="FK21" s="266"/>
      <c r="FL21" s="266"/>
      <c r="FM21" s="266"/>
      <c r="FN21" s="266"/>
      <c r="FO21" s="266"/>
      <c r="FP21" s="266"/>
      <c r="FQ21" s="266"/>
      <c r="FR21" s="266"/>
      <c r="FS21" s="266"/>
      <c r="FT21" s="266"/>
      <c r="FU21" s="266"/>
      <c r="FV21" s="266"/>
      <c r="FW21" s="266"/>
      <c r="FX21" s="266"/>
      <c r="FY21" s="266"/>
      <c r="FZ21" s="266"/>
      <c r="GA21" s="266"/>
      <c r="GB21" s="266"/>
      <c r="GC21" s="266"/>
      <c r="GD21" s="266"/>
      <c r="GE21" s="266"/>
      <c r="GF21" s="266"/>
      <c r="GG21" s="266"/>
      <c r="GH21" s="266"/>
      <c r="GI21" s="266"/>
      <c r="GJ21" s="266"/>
      <c r="GK21" s="266"/>
      <c r="GL21" s="266"/>
      <c r="GM21" s="266"/>
      <c r="GN21" s="266"/>
      <c r="GO21" s="266"/>
      <c r="GP21" s="266"/>
      <c r="GQ21" s="266"/>
      <c r="GR21" s="266"/>
      <c r="GS21" s="266"/>
      <c r="GT21" s="266"/>
      <c r="GU21" s="266"/>
      <c r="GV21" s="266"/>
      <c r="GW21" s="266"/>
      <c r="GX21" s="266"/>
      <c r="GY21" s="266"/>
      <c r="GZ21" s="266"/>
      <c r="HA21" s="266"/>
      <c r="HB21" s="266"/>
      <c r="HC21" s="266"/>
      <c r="HD21" s="266"/>
      <c r="HE21" s="266"/>
      <c r="HF21" s="266"/>
      <c r="HG21" s="266"/>
      <c r="HH21" s="266"/>
      <c r="HI21" s="266"/>
      <c r="HJ21" s="266"/>
      <c r="HK21" s="266"/>
      <c r="HL21" s="266"/>
      <c r="HM21" s="266"/>
      <c r="HN21" s="266"/>
      <c r="HO21" s="266"/>
      <c r="HP21" s="266"/>
      <c r="HQ21" s="266"/>
      <c r="HR21" s="266"/>
      <c r="HS21" s="266"/>
      <c r="HT21" s="266"/>
      <c r="HU21" s="266"/>
      <c r="HV21" s="266"/>
      <c r="HW21" s="266"/>
      <c r="HX21" s="266"/>
      <c r="HY21" s="266"/>
      <c r="HZ21" s="266"/>
      <c r="IA21" s="266"/>
      <c r="IB21" s="266"/>
      <c r="IC21" s="266"/>
      <c r="ID21" s="266"/>
      <c r="IE21" s="266"/>
      <c r="IF21" s="266"/>
      <c r="IG21" s="266"/>
      <c r="IH21" s="266"/>
      <c r="II21" s="266"/>
      <c r="IJ21" s="266"/>
      <c r="IK21" s="266"/>
      <c r="IL21" s="266"/>
    </row>
    <row r="22" spans="1:246" s="118" customFormat="1" ht="13.5" thickBot="1">
      <c r="A22" s="224">
        <v>19</v>
      </c>
      <c r="B22" s="199" t="s">
        <v>29</v>
      </c>
      <c r="C22" s="13" t="s">
        <v>14</v>
      </c>
      <c r="D22" s="2" t="s">
        <v>2</v>
      </c>
      <c r="E22" s="1">
        <v>1970</v>
      </c>
      <c r="F22" s="1" t="s">
        <v>182</v>
      </c>
      <c r="G22" s="1" t="s">
        <v>183</v>
      </c>
      <c r="H22" s="1" t="s">
        <v>182</v>
      </c>
      <c r="I22" s="1" t="s">
        <v>205</v>
      </c>
      <c r="J22" s="129" t="s">
        <v>185</v>
      </c>
      <c r="K22" s="1">
        <v>4</v>
      </c>
      <c r="L22" s="1">
        <v>1</v>
      </c>
      <c r="M22" s="1">
        <v>7805.2</v>
      </c>
      <c r="N22" s="2" t="s">
        <v>80</v>
      </c>
      <c r="O22" s="1" t="s">
        <v>96</v>
      </c>
      <c r="P22" s="45" t="s">
        <v>95</v>
      </c>
      <c r="Q22" s="270">
        <v>780</v>
      </c>
      <c r="R22" s="45">
        <f t="shared" si="0"/>
        <v>6088056</v>
      </c>
      <c r="S22" s="265"/>
      <c r="T22" s="265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266"/>
      <c r="AO22" s="266"/>
      <c r="AP22" s="266"/>
      <c r="AQ22" s="266"/>
      <c r="AR22" s="266"/>
      <c r="AS22" s="266"/>
      <c r="AT22" s="266"/>
      <c r="AU22" s="266"/>
      <c r="AV22" s="266"/>
      <c r="AW22" s="266"/>
      <c r="AX22" s="266"/>
      <c r="AY22" s="266"/>
      <c r="AZ22" s="266"/>
      <c r="BA22" s="266"/>
      <c r="BB22" s="266"/>
      <c r="BC22" s="266"/>
      <c r="BD22" s="266"/>
      <c r="BE22" s="266"/>
      <c r="BF22" s="266"/>
      <c r="BG22" s="266"/>
      <c r="BH22" s="266"/>
      <c r="BI22" s="266"/>
      <c r="BJ22" s="266"/>
      <c r="BK22" s="266"/>
      <c r="BL22" s="266"/>
      <c r="BM22" s="266"/>
      <c r="BN22" s="266"/>
      <c r="BO22" s="266"/>
      <c r="BP22" s="266"/>
      <c r="BQ22" s="266"/>
      <c r="BR22" s="266"/>
      <c r="BS22" s="266"/>
      <c r="BT22" s="266"/>
      <c r="BU22" s="266"/>
      <c r="BV22" s="266"/>
      <c r="BW22" s="266"/>
      <c r="BX22" s="266"/>
      <c r="BY22" s="266"/>
      <c r="BZ22" s="266"/>
      <c r="CA22" s="266"/>
      <c r="CB22" s="266"/>
      <c r="CC22" s="266"/>
      <c r="CD22" s="266"/>
      <c r="CE22" s="266"/>
      <c r="CF22" s="266"/>
      <c r="CG22" s="266"/>
      <c r="CH22" s="266"/>
      <c r="CI22" s="266"/>
      <c r="CJ22" s="266"/>
      <c r="CK22" s="266"/>
      <c r="CL22" s="266"/>
      <c r="CM22" s="266"/>
      <c r="CN22" s="266"/>
      <c r="CO22" s="266"/>
      <c r="CP22" s="266"/>
      <c r="CQ22" s="266"/>
      <c r="CR22" s="266"/>
      <c r="CS22" s="266"/>
      <c r="CT22" s="266"/>
      <c r="CU22" s="266"/>
      <c r="CV22" s="266"/>
      <c r="CW22" s="266"/>
      <c r="CX22" s="266"/>
      <c r="CY22" s="266"/>
      <c r="CZ22" s="266"/>
      <c r="DA22" s="266"/>
      <c r="DB22" s="266"/>
      <c r="DC22" s="266"/>
      <c r="DD22" s="266"/>
      <c r="DE22" s="266"/>
      <c r="DF22" s="266"/>
      <c r="DG22" s="266"/>
      <c r="DH22" s="266"/>
      <c r="DI22" s="266"/>
      <c r="DJ22" s="266"/>
      <c r="DK22" s="266"/>
      <c r="DL22" s="266"/>
      <c r="DM22" s="266"/>
      <c r="DN22" s="266"/>
      <c r="DO22" s="266"/>
      <c r="DP22" s="266"/>
      <c r="DQ22" s="266"/>
      <c r="DR22" s="266"/>
      <c r="DS22" s="266"/>
      <c r="DT22" s="266"/>
      <c r="DU22" s="266"/>
      <c r="DV22" s="266"/>
      <c r="DW22" s="266"/>
      <c r="DX22" s="266"/>
      <c r="DY22" s="266"/>
      <c r="DZ22" s="266"/>
      <c r="EA22" s="266"/>
      <c r="EB22" s="266"/>
      <c r="EC22" s="266"/>
      <c r="ED22" s="266"/>
      <c r="EE22" s="266"/>
      <c r="EF22" s="266"/>
      <c r="EG22" s="266"/>
      <c r="EH22" s="266"/>
      <c r="EI22" s="266"/>
      <c r="EJ22" s="266"/>
      <c r="EK22" s="266"/>
      <c r="EL22" s="266"/>
      <c r="EM22" s="266"/>
      <c r="EN22" s="266"/>
      <c r="EO22" s="266"/>
      <c r="EP22" s="266"/>
      <c r="EQ22" s="266"/>
      <c r="ER22" s="266"/>
      <c r="ES22" s="266"/>
      <c r="ET22" s="266"/>
      <c r="EU22" s="266"/>
      <c r="EV22" s="266"/>
      <c r="EW22" s="266"/>
      <c r="EX22" s="266"/>
      <c r="EY22" s="266"/>
      <c r="EZ22" s="266"/>
      <c r="FA22" s="266"/>
      <c r="FB22" s="266"/>
      <c r="FC22" s="266"/>
      <c r="FD22" s="266"/>
      <c r="FE22" s="266"/>
      <c r="FF22" s="266"/>
      <c r="FG22" s="266"/>
      <c r="FH22" s="266"/>
      <c r="FI22" s="266"/>
      <c r="FJ22" s="266"/>
      <c r="FK22" s="266"/>
      <c r="FL22" s="266"/>
      <c r="FM22" s="266"/>
      <c r="FN22" s="266"/>
      <c r="FO22" s="266"/>
      <c r="FP22" s="266"/>
      <c r="FQ22" s="266"/>
      <c r="FR22" s="266"/>
      <c r="FS22" s="266"/>
      <c r="FT22" s="266"/>
      <c r="FU22" s="266"/>
      <c r="FV22" s="266"/>
      <c r="FW22" s="266"/>
      <c r="FX22" s="266"/>
      <c r="FY22" s="266"/>
      <c r="FZ22" s="266"/>
      <c r="GA22" s="266"/>
      <c r="GB22" s="266"/>
      <c r="GC22" s="266"/>
      <c r="GD22" s="266"/>
      <c r="GE22" s="266"/>
      <c r="GF22" s="266"/>
      <c r="GG22" s="266"/>
      <c r="GH22" s="266"/>
      <c r="GI22" s="266"/>
      <c r="GJ22" s="266"/>
      <c r="GK22" s="266"/>
      <c r="GL22" s="266"/>
      <c r="GM22" s="266"/>
      <c r="GN22" s="266"/>
      <c r="GO22" s="266"/>
      <c r="GP22" s="266"/>
      <c r="GQ22" s="266"/>
      <c r="GR22" s="266"/>
      <c r="GS22" s="266"/>
      <c r="GT22" s="266"/>
      <c r="GU22" s="266"/>
      <c r="GV22" s="266"/>
      <c r="GW22" s="266"/>
      <c r="GX22" s="266"/>
      <c r="GY22" s="266"/>
      <c r="GZ22" s="266"/>
      <c r="HA22" s="266"/>
      <c r="HB22" s="266"/>
      <c r="HC22" s="266"/>
      <c r="HD22" s="266"/>
      <c r="HE22" s="266"/>
      <c r="HF22" s="266"/>
      <c r="HG22" s="266"/>
      <c r="HH22" s="266"/>
      <c r="HI22" s="266"/>
      <c r="HJ22" s="266"/>
      <c r="HK22" s="266"/>
      <c r="HL22" s="266"/>
      <c r="HM22" s="266"/>
      <c r="HN22" s="266"/>
      <c r="HO22" s="266"/>
      <c r="HP22" s="266"/>
      <c r="HQ22" s="266"/>
      <c r="HR22" s="266"/>
      <c r="HS22" s="266"/>
      <c r="HT22" s="266"/>
      <c r="HU22" s="266"/>
      <c r="HV22" s="266"/>
      <c r="HW22" s="266"/>
      <c r="HX22" s="266"/>
      <c r="HY22" s="266"/>
      <c r="HZ22" s="266"/>
      <c r="IA22" s="266"/>
      <c r="IB22" s="266"/>
      <c r="IC22" s="266"/>
      <c r="ID22" s="266"/>
      <c r="IE22" s="266"/>
      <c r="IF22" s="266"/>
      <c r="IG22" s="266"/>
      <c r="IH22" s="266"/>
      <c r="II22" s="266"/>
      <c r="IJ22" s="266"/>
      <c r="IK22" s="266"/>
      <c r="IL22" s="266"/>
    </row>
    <row r="23" spans="1:246" s="252" customFormat="1" ht="13.5" thickBot="1">
      <c r="A23" s="244">
        <v>20</v>
      </c>
      <c r="B23" s="245" t="s">
        <v>432</v>
      </c>
      <c r="C23" s="246" t="s">
        <v>452</v>
      </c>
      <c r="D23" s="247" t="s">
        <v>453</v>
      </c>
      <c r="E23" s="248">
        <v>2013</v>
      </c>
      <c r="F23" s="248" t="s">
        <v>454</v>
      </c>
      <c r="G23" s="248" t="s">
        <v>455</v>
      </c>
      <c r="H23" s="248" t="s">
        <v>209</v>
      </c>
      <c r="I23" s="248" t="s">
        <v>456</v>
      </c>
      <c r="J23" s="249" t="s">
        <v>185</v>
      </c>
      <c r="K23" s="248">
        <v>7</v>
      </c>
      <c r="L23" s="248">
        <v>0</v>
      </c>
      <c r="M23" s="248">
        <v>8035.3</v>
      </c>
      <c r="N23" s="247" t="s">
        <v>459</v>
      </c>
      <c r="O23" s="250">
        <v>41543</v>
      </c>
      <c r="P23" s="251" t="s">
        <v>84</v>
      </c>
      <c r="Q23" s="280">
        <v>1150</v>
      </c>
      <c r="R23" s="45">
        <f t="shared" si="0"/>
        <v>9240595</v>
      </c>
      <c r="S23" s="265"/>
      <c r="T23" s="265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266"/>
      <c r="AO23" s="266"/>
      <c r="AP23" s="266"/>
      <c r="AQ23" s="266"/>
      <c r="AR23" s="266"/>
      <c r="AS23" s="266"/>
      <c r="AT23" s="266"/>
      <c r="AU23" s="266"/>
      <c r="AV23" s="266"/>
      <c r="AW23" s="266"/>
      <c r="AX23" s="266"/>
      <c r="AY23" s="266"/>
      <c r="AZ23" s="266"/>
      <c r="BA23" s="266"/>
      <c r="BB23" s="266"/>
      <c r="BC23" s="266"/>
      <c r="BD23" s="266"/>
      <c r="BE23" s="266"/>
      <c r="BF23" s="266"/>
      <c r="BG23" s="266"/>
      <c r="BH23" s="266"/>
      <c r="BI23" s="266"/>
      <c r="BJ23" s="266"/>
      <c r="BK23" s="266"/>
      <c r="BL23" s="266"/>
      <c r="BM23" s="266"/>
      <c r="BN23" s="266"/>
      <c r="BO23" s="266"/>
      <c r="BP23" s="266"/>
      <c r="BQ23" s="266"/>
      <c r="BR23" s="266"/>
      <c r="BS23" s="266"/>
      <c r="BT23" s="266"/>
      <c r="BU23" s="266"/>
      <c r="BV23" s="266"/>
      <c r="BW23" s="266"/>
      <c r="BX23" s="266"/>
      <c r="BY23" s="266"/>
      <c r="BZ23" s="266"/>
      <c r="CA23" s="266"/>
      <c r="CB23" s="266"/>
      <c r="CC23" s="266"/>
      <c r="CD23" s="266"/>
      <c r="CE23" s="266"/>
      <c r="CF23" s="266"/>
      <c r="CG23" s="266"/>
      <c r="CH23" s="266"/>
      <c r="CI23" s="266"/>
      <c r="CJ23" s="266"/>
      <c r="CK23" s="266"/>
      <c r="CL23" s="266"/>
      <c r="CM23" s="266"/>
      <c r="CN23" s="266"/>
      <c r="CO23" s="266"/>
      <c r="CP23" s="266"/>
      <c r="CQ23" s="266"/>
      <c r="CR23" s="266"/>
      <c r="CS23" s="266"/>
      <c r="CT23" s="266"/>
      <c r="CU23" s="266"/>
      <c r="CV23" s="266"/>
      <c r="CW23" s="266"/>
      <c r="CX23" s="266"/>
      <c r="CY23" s="266"/>
      <c r="CZ23" s="266"/>
      <c r="DA23" s="266"/>
      <c r="DB23" s="266"/>
      <c r="DC23" s="266"/>
      <c r="DD23" s="266"/>
      <c r="DE23" s="266"/>
      <c r="DF23" s="266"/>
      <c r="DG23" s="266"/>
      <c r="DH23" s="266"/>
      <c r="DI23" s="266"/>
      <c r="DJ23" s="266"/>
      <c r="DK23" s="266"/>
      <c r="DL23" s="266"/>
      <c r="DM23" s="266"/>
      <c r="DN23" s="266"/>
      <c r="DO23" s="266"/>
      <c r="DP23" s="266"/>
      <c r="DQ23" s="266"/>
      <c r="DR23" s="266"/>
      <c r="DS23" s="266"/>
      <c r="DT23" s="266"/>
      <c r="DU23" s="266"/>
      <c r="DV23" s="266"/>
      <c r="DW23" s="266"/>
      <c r="DX23" s="266"/>
      <c r="DY23" s="266"/>
      <c r="DZ23" s="266"/>
      <c r="EA23" s="266"/>
      <c r="EB23" s="266"/>
      <c r="EC23" s="266"/>
      <c r="ED23" s="266"/>
      <c r="EE23" s="266"/>
      <c r="EF23" s="266"/>
      <c r="EG23" s="266"/>
      <c r="EH23" s="266"/>
      <c r="EI23" s="266"/>
      <c r="EJ23" s="266"/>
      <c r="EK23" s="266"/>
      <c r="EL23" s="266"/>
      <c r="EM23" s="266"/>
      <c r="EN23" s="266"/>
      <c r="EO23" s="266"/>
      <c r="EP23" s="266"/>
      <c r="EQ23" s="266"/>
      <c r="ER23" s="266"/>
      <c r="ES23" s="266"/>
      <c r="ET23" s="266"/>
      <c r="EU23" s="266"/>
      <c r="EV23" s="266"/>
      <c r="EW23" s="266"/>
      <c r="EX23" s="266"/>
      <c r="EY23" s="266"/>
      <c r="EZ23" s="266"/>
      <c r="FA23" s="266"/>
      <c r="FB23" s="266"/>
      <c r="FC23" s="266"/>
      <c r="FD23" s="266"/>
      <c r="FE23" s="266"/>
      <c r="FF23" s="266"/>
      <c r="FG23" s="266"/>
      <c r="FH23" s="266"/>
      <c r="FI23" s="266"/>
      <c r="FJ23" s="266"/>
      <c r="FK23" s="266"/>
      <c r="FL23" s="266"/>
      <c r="FM23" s="266"/>
      <c r="FN23" s="266"/>
      <c r="FO23" s="266"/>
      <c r="FP23" s="266"/>
      <c r="FQ23" s="266"/>
      <c r="FR23" s="266"/>
      <c r="FS23" s="266"/>
      <c r="FT23" s="266"/>
      <c r="FU23" s="266"/>
      <c r="FV23" s="266"/>
      <c r="FW23" s="266"/>
      <c r="FX23" s="266"/>
      <c r="FY23" s="266"/>
      <c r="FZ23" s="266"/>
      <c r="GA23" s="266"/>
      <c r="GB23" s="266"/>
      <c r="GC23" s="266"/>
      <c r="GD23" s="266"/>
      <c r="GE23" s="266"/>
      <c r="GF23" s="266"/>
      <c r="GG23" s="266"/>
      <c r="GH23" s="266"/>
      <c r="GI23" s="266"/>
      <c r="GJ23" s="266"/>
      <c r="GK23" s="266"/>
      <c r="GL23" s="266"/>
      <c r="GM23" s="266"/>
      <c r="GN23" s="266"/>
      <c r="GO23" s="266"/>
      <c r="GP23" s="266"/>
      <c r="GQ23" s="266"/>
      <c r="GR23" s="266"/>
      <c r="GS23" s="266"/>
      <c r="GT23" s="266"/>
      <c r="GU23" s="266"/>
      <c r="GV23" s="266"/>
      <c r="GW23" s="266"/>
      <c r="GX23" s="266"/>
      <c r="GY23" s="266"/>
      <c r="GZ23" s="266"/>
      <c r="HA23" s="266"/>
      <c r="HB23" s="266"/>
      <c r="HC23" s="266"/>
      <c r="HD23" s="266"/>
      <c r="HE23" s="266"/>
      <c r="HF23" s="266"/>
      <c r="HG23" s="266"/>
      <c r="HH23" s="266"/>
      <c r="HI23" s="266"/>
      <c r="HJ23" s="266"/>
      <c r="HK23" s="266"/>
      <c r="HL23" s="266"/>
      <c r="HM23" s="266"/>
      <c r="HN23" s="266"/>
      <c r="HO23" s="266"/>
      <c r="HP23" s="266"/>
      <c r="HQ23" s="266"/>
      <c r="HR23" s="266"/>
      <c r="HS23" s="266"/>
      <c r="HT23" s="266"/>
      <c r="HU23" s="266"/>
      <c r="HV23" s="266"/>
      <c r="HW23" s="266"/>
      <c r="HX23" s="266"/>
      <c r="HY23" s="266"/>
      <c r="HZ23" s="266"/>
      <c r="IA23" s="266"/>
      <c r="IB23" s="266"/>
      <c r="IC23" s="266"/>
      <c r="ID23" s="266"/>
      <c r="IE23" s="266"/>
      <c r="IF23" s="266"/>
      <c r="IG23" s="266"/>
      <c r="IH23" s="266"/>
      <c r="II23" s="266"/>
      <c r="IJ23" s="266"/>
      <c r="IK23" s="266"/>
      <c r="IL23" s="266"/>
    </row>
    <row r="24" spans="1:246" s="80" customFormat="1" ht="13.5" thickBot="1">
      <c r="A24" s="224">
        <v>21</v>
      </c>
      <c r="B24" s="199" t="s">
        <v>30</v>
      </c>
      <c r="C24" s="13" t="s">
        <v>15</v>
      </c>
      <c r="D24" s="2" t="s">
        <v>2</v>
      </c>
      <c r="E24" s="1">
        <v>1975</v>
      </c>
      <c r="F24" s="1" t="s">
        <v>182</v>
      </c>
      <c r="G24" s="1" t="s">
        <v>204</v>
      </c>
      <c r="H24" s="1" t="s">
        <v>182</v>
      </c>
      <c r="I24" s="1" t="s">
        <v>205</v>
      </c>
      <c r="J24" s="129" t="s">
        <v>185</v>
      </c>
      <c r="K24" s="1">
        <v>5</v>
      </c>
      <c r="L24" s="1">
        <v>1</v>
      </c>
      <c r="M24" s="1">
        <v>11000</v>
      </c>
      <c r="N24" s="2" t="s">
        <v>80</v>
      </c>
      <c r="O24" s="1" t="s">
        <v>97</v>
      </c>
      <c r="P24" s="45" t="s">
        <v>90</v>
      </c>
      <c r="Q24" s="270">
        <v>780</v>
      </c>
      <c r="R24" s="45">
        <f t="shared" si="0"/>
        <v>8580000</v>
      </c>
      <c r="S24" s="265"/>
      <c r="T24" s="265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  <c r="AU24" s="266"/>
      <c r="AV24" s="266"/>
      <c r="AW24" s="266"/>
      <c r="AX24" s="266"/>
      <c r="AY24" s="266"/>
      <c r="AZ24" s="266"/>
      <c r="BA24" s="266"/>
      <c r="BB24" s="266"/>
      <c r="BC24" s="266"/>
      <c r="BD24" s="266"/>
      <c r="BE24" s="266"/>
      <c r="BF24" s="266"/>
      <c r="BG24" s="266"/>
      <c r="BH24" s="266"/>
      <c r="BI24" s="266"/>
      <c r="BJ24" s="266"/>
      <c r="BK24" s="266"/>
      <c r="BL24" s="266"/>
      <c r="BM24" s="266"/>
      <c r="BN24" s="266"/>
      <c r="BO24" s="266"/>
      <c r="BP24" s="266"/>
      <c r="BQ24" s="266"/>
      <c r="BR24" s="266"/>
      <c r="BS24" s="266"/>
      <c r="BT24" s="266"/>
      <c r="BU24" s="266"/>
      <c r="BV24" s="266"/>
      <c r="BW24" s="266"/>
      <c r="BX24" s="266"/>
      <c r="BY24" s="266"/>
      <c r="BZ24" s="266"/>
      <c r="CA24" s="266"/>
      <c r="CB24" s="266"/>
      <c r="CC24" s="266"/>
      <c r="CD24" s="266"/>
      <c r="CE24" s="266"/>
      <c r="CF24" s="266"/>
      <c r="CG24" s="266"/>
      <c r="CH24" s="266"/>
      <c r="CI24" s="266"/>
      <c r="CJ24" s="266"/>
      <c r="CK24" s="266"/>
      <c r="CL24" s="266"/>
      <c r="CM24" s="266"/>
      <c r="CN24" s="266"/>
      <c r="CO24" s="266"/>
      <c r="CP24" s="266"/>
      <c r="CQ24" s="266"/>
      <c r="CR24" s="266"/>
      <c r="CS24" s="266"/>
      <c r="CT24" s="266"/>
      <c r="CU24" s="266"/>
      <c r="CV24" s="266"/>
      <c r="CW24" s="266"/>
      <c r="CX24" s="266"/>
      <c r="CY24" s="266"/>
      <c r="CZ24" s="266"/>
      <c r="DA24" s="266"/>
      <c r="DB24" s="266"/>
      <c r="DC24" s="266"/>
      <c r="DD24" s="266"/>
      <c r="DE24" s="266"/>
      <c r="DF24" s="266"/>
      <c r="DG24" s="266"/>
      <c r="DH24" s="266"/>
      <c r="DI24" s="266"/>
      <c r="DJ24" s="266"/>
      <c r="DK24" s="266"/>
      <c r="DL24" s="266"/>
      <c r="DM24" s="266"/>
      <c r="DN24" s="266"/>
      <c r="DO24" s="266"/>
      <c r="DP24" s="266"/>
      <c r="DQ24" s="266"/>
      <c r="DR24" s="266"/>
      <c r="DS24" s="266"/>
      <c r="DT24" s="266"/>
      <c r="DU24" s="266"/>
      <c r="DV24" s="266"/>
      <c r="DW24" s="266"/>
      <c r="DX24" s="266"/>
      <c r="DY24" s="266"/>
      <c r="DZ24" s="266"/>
      <c r="EA24" s="266"/>
      <c r="EB24" s="266"/>
      <c r="EC24" s="266"/>
      <c r="ED24" s="266"/>
      <c r="EE24" s="266"/>
      <c r="EF24" s="266"/>
      <c r="EG24" s="266"/>
      <c r="EH24" s="266"/>
      <c r="EI24" s="266"/>
      <c r="EJ24" s="266"/>
      <c r="EK24" s="266"/>
      <c r="EL24" s="266"/>
      <c r="EM24" s="266"/>
      <c r="EN24" s="266"/>
      <c r="EO24" s="266"/>
      <c r="EP24" s="266"/>
      <c r="EQ24" s="266"/>
      <c r="ER24" s="266"/>
      <c r="ES24" s="266"/>
      <c r="ET24" s="266"/>
      <c r="EU24" s="266"/>
      <c r="EV24" s="266"/>
      <c r="EW24" s="266"/>
      <c r="EX24" s="266"/>
      <c r="EY24" s="266"/>
      <c r="EZ24" s="266"/>
      <c r="FA24" s="266"/>
      <c r="FB24" s="266"/>
      <c r="FC24" s="266"/>
      <c r="FD24" s="266"/>
      <c r="FE24" s="266"/>
      <c r="FF24" s="266"/>
      <c r="FG24" s="266"/>
      <c r="FH24" s="266"/>
      <c r="FI24" s="266"/>
      <c r="FJ24" s="266"/>
      <c r="FK24" s="266"/>
      <c r="FL24" s="266"/>
      <c r="FM24" s="266"/>
      <c r="FN24" s="266"/>
      <c r="FO24" s="266"/>
      <c r="FP24" s="266"/>
      <c r="FQ24" s="266"/>
      <c r="FR24" s="266"/>
      <c r="FS24" s="266"/>
      <c r="FT24" s="266"/>
      <c r="FU24" s="266"/>
      <c r="FV24" s="266"/>
      <c r="FW24" s="266"/>
      <c r="FX24" s="266"/>
      <c r="FY24" s="266"/>
      <c r="FZ24" s="266"/>
      <c r="GA24" s="266"/>
      <c r="GB24" s="266"/>
      <c r="GC24" s="266"/>
      <c r="GD24" s="266"/>
      <c r="GE24" s="266"/>
      <c r="GF24" s="266"/>
      <c r="GG24" s="266"/>
      <c r="GH24" s="266"/>
      <c r="GI24" s="266"/>
      <c r="GJ24" s="266"/>
      <c r="GK24" s="266"/>
      <c r="GL24" s="266"/>
      <c r="GM24" s="266"/>
      <c r="GN24" s="266"/>
      <c r="GO24" s="266"/>
      <c r="GP24" s="266"/>
      <c r="GQ24" s="266"/>
      <c r="GR24" s="266"/>
      <c r="GS24" s="266"/>
      <c r="GT24" s="266"/>
      <c r="GU24" s="266"/>
      <c r="GV24" s="266"/>
      <c r="GW24" s="266"/>
      <c r="GX24" s="266"/>
      <c r="GY24" s="266"/>
      <c r="GZ24" s="266"/>
      <c r="HA24" s="266"/>
      <c r="HB24" s="266"/>
      <c r="HC24" s="266"/>
      <c r="HD24" s="266"/>
      <c r="HE24" s="266"/>
      <c r="HF24" s="266"/>
      <c r="HG24" s="266"/>
      <c r="HH24" s="266"/>
      <c r="HI24" s="266"/>
      <c r="HJ24" s="266"/>
      <c r="HK24" s="266"/>
      <c r="HL24" s="266"/>
      <c r="HM24" s="266"/>
      <c r="HN24" s="266"/>
      <c r="HO24" s="266"/>
      <c r="HP24" s="266"/>
      <c r="HQ24" s="266"/>
      <c r="HR24" s="266"/>
      <c r="HS24" s="266"/>
      <c r="HT24" s="266"/>
      <c r="HU24" s="266"/>
      <c r="HV24" s="266"/>
      <c r="HW24" s="266"/>
      <c r="HX24" s="266"/>
      <c r="HY24" s="266"/>
      <c r="HZ24" s="266"/>
      <c r="IA24" s="266"/>
      <c r="IB24" s="266"/>
      <c r="IC24" s="266"/>
      <c r="ID24" s="266"/>
      <c r="IE24" s="266"/>
      <c r="IF24" s="266"/>
      <c r="IG24" s="266"/>
      <c r="IH24" s="266"/>
      <c r="II24" s="266"/>
      <c r="IJ24" s="266"/>
      <c r="IK24" s="266"/>
      <c r="IL24" s="266"/>
    </row>
    <row r="25" spans="1:246" s="252" customFormat="1" ht="13.5" thickBot="1">
      <c r="A25" s="253">
        <v>22</v>
      </c>
      <c r="B25" s="245" t="s">
        <v>197</v>
      </c>
      <c r="C25" s="246" t="s">
        <v>198</v>
      </c>
      <c r="D25" s="247" t="s">
        <v>2</v>
      </c>
      <c r="E25" s="248">
        <v>1975</v>
      </c>
      <c r="F25" s="248" t="s">
        <v>199</v>
      </c>
      <c r="G25" s="248" t="s">
        <v>200</v>
      </c>
      <c r="H25" s="248" t="s">
        <v>201</v>
      </c>
      <c r="I25" s="248" t="s">
        <v>202</v>
      </c>
      <c r="J25" s="248" t="s">
        <v>203</v>
      </c>
      <c r="K25" s="248">
        <v>5</v>
      </c>
      <c r="L25" s="248">
        <v>1</v>
      </c>
      <c r="M25" s="248">
        <v>10462.8</v>
      </c>
      <c r="N25" s="247" t="s">
        <v>350</v>
      </c>
      <c r="O25" s="250">
        <v>41368</v>
      </c>
      <c r="P25" s="251">
        <v>0</v>
      </c>
      <c r="Q25" s="280">
        <v>1150</v>
      </c>
      <c r="R25" s="45">
        <f t="shared" si="0"/>
        <v>12032220</v>
      </c>
      <c r="S25" s="265"/>
      <c r="T25" s="265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  <c r="AU25" s="266"/>
      <c r="AV25" s="266"/>
      <c r="AW25" s="266"/>
      <c r="AX25" s="266"/>
      <c r="AY25" s="266"/>
      <c r="AZ25" s="266"/>
      <c r="BA25" s="266"/>
      <c r="BB25" s="266"/>
      <c r="BC25" s="266"/>
      <c r="BD25" s="266"/>
      <c r="BE25" s="266"/>
      <c r="BF25" s="266"/>
      <c r="BG25" s="266"/>
      <c r="BH25" s="266"/>
      <c r="BI25" s="266"/>
      <c r="BJ25" s="266"/>
      <c r="BK25" s="266"/>
      <c r="BL25" s="266"/>
      <c r="BM25" s="266"/>
      <c r="BN25" s="266"/>
      <c r="BO25" s="266"/>
      <c r="BP25" s="266"/>
      <c r="BQ25" s="266"/>
      <c r="BR25" s="266"/>
      <c r="BS25" s="266"/>
      <c r="BT25" s="266"/>
      <c r="BU25" s="266"/>
      <c r="BV25" s="266"/>
      <c r="BW25" s="266"/>
      <c r="BX25" s="266"/>
      <c r="BY25" s="266"/>
      <c r="BZ25" s="266"/>
      <c r="CA25" s="266"/>
      <c r="CB25" s="266"/>
      <c r="CC25" s="266"/>
      <c r="CD25" s="266"/>
      <c r="CE25" s="266"/>
      <c r="CF25" s="266"/>
      <c r="CG25" s="266"/>
      <c r="CH25" s="266"/>
      <c r="CI25" s="266"/>
      <c r="CJ25" s="266"/>
      <c r="CK25" s="266"/>
      <c r="CL25" s="266"/>
      <c r="CM25" s="266"/>
      <c r="CN25" s="266"/>
      <c r="CO25" s="266"/>
      <c r="CP25" s="266"/>
      <c r="CQ25" s="266"/>
      <c r="CR25" s="266"/>
      <c r="CS25" s="266"/>
      <c r="CT25" s="266"/>
      <c r="CU25" s="266"/>
      <c r="CV25" s="266"/>
      <c r="CW25" s="266"/>
      <c r="CX25" s="266"/>
      <c r="CY25" s="266"/>
      <c r="CZ25" s="266"/>
      <c r="DA25" s="266"/>
      <c r="DB25" s="266"/>
      <c r="DC25" s="266"/>
      <c r="DD25" s="266"/>
      <c r="DE25" s="266"/>
      <c r="DF25" s="266"/>
      <c r="DG25" s="266"/>
      <c r="DH25" s="266"/>
      <c r="DI25" s="266"/>
      <c r="DJ25" s="266"/>
      <c r="DK25" s="266"/>
      <c r="DL25" s="266"/>
      <c r="DM25" s="266"/>
      <c r="DN25" s="266"/>
      <c r="DO25" s="266"/>
      <c r="DP25" s="266"/>
      <c r="DQ25" s="266"/>
      <c r="DR25" s="266"/>
      <c r="DS25" s="266"/>
      <c r="DT25" s="266"/>
      <c r="DU25" s="266"/>
      <c r="DV25" s="266"/>
      <c r="DW25" s="266"/>
      <c r="DX25" s="266"/>
      <c r="DY25" s="266"/>
      <c r="DZ25" s="266"/>
      <c r="EA25" s="266"/>
      <c r="EB25" s="266"/>
      <c r="EC25" s="266"/>
      <c r="ED25" s="266"/>
      <c r="EE25" s="266"/>
      <c r="EF25" s="266"/>
      <c r="EG25" s="266"/>
      <c r="EH25" s="266"/>
      <c r="EI25" s="266"/>
      <c r="EJ25" s="266"/>
      <c r="EK25" s="266"/>
      <c r="EL25" s="266"/>
      <c r="EM25" s="266"/>
      <c r="EN25" s="266"/>
      <c r="EO25" s="266"/>
      <c r="EP25" s="266"/>
      <c r="EQ25" s="266"/>
      <c r="ER25" s="266"/>
      <c r="ES25" s="266"/>
      <c r="ET25" s="266"/>
      <c r="EU25" s="266"/>
      <c r="EV25" s="266"/>
      <c r="EW25" s="266"/>
      <c r="EX25" s="266"/>
      <c r="EY25" s="266"/>
      <c r="EZ25" s="266"/>
      <c r="FA25" s="266"/>
      <c r="FB25" s="266"/>
      <c r="FC25" s="266"/>
      <c r="FD25" s="266"/>
      <c r="FE25" s="266"/>
      <c r="FF25" s="266"/>
      <c r="FG25" s="266"/>
      <c r="FH25" s="266"/>
      <c r="FI25" s="266"/>
      <c r="FJ25" s="266"/>
      <c r="FK25" s="266"/>
      <c r="FL25" s="266"/>
      <c r="FM25" s="266"/>
      <c r="FN25" s="266"/>
      <c r="FO25" s="266"/>
      <c r="FP25" s="266"/>
      <c r="FQ25" s="266"/>
      <c r="FR25" s="266"/>
      <c r="FS25" s="266"/>
      <c r="FT25" s="266"/>
      <c r="FU25" s="266"/>
      <c r="FV25" s="266"/>
      <c r="FW25" s="266"/>
      <c r="FX25" s="266"/>
      <c r="FY25" s="266"/>
      <c r="FZ25" s="266"/>
      <c r="GA25" s="266"/>
      <c r="GB25" s="266"/>
      <c r="GC25" s="266"/>
      <c r="GD25" s="266"/>
      <c r="GE25" s="266"/>
      <c r="GF25" s="266"/>
      <c r="GG25" s="266"/>
      <c r="GH25" s="266"/>
      <c r="GI25" s="266"/>
      <c r="GJ25" s="266"/>
      <c r="GK25" s="266"/>
      <c r="GL25" s="266"/>
      <c r="GM25" s="266"/>
      <c r="GN25" s="266"/>
      <c r="GO25" s="266"/>
      <c r="GP25" s="266"/>
      <c r="GQ25" s="266"/>
      <c r="GR25" s="266"/>
      <c r="GS25" s="266"/>
      <c r="GT25" s="266"/>
      <c r="GU25" s="266"/>
      <c r="GV25" s="266"/>
      <c r="GW25" s="266"/>
      <c r="GX25" s="266"/>
      <c r="GY25" s="266"/>
      <c r="GZ25" s="266"/>
      <c r="HA25" s="266"/>
      <c r="HB25" s="266"/>
      <c r="HC25" s="266"/>
      <c r="HD25" s="266"/>
      <c r="HE25" s="266"/>
      <c r="HF25" s="266"/>
      <c r="HG25" s="266"/>
      <c r="HH25" s="266"/>
      <c r="HI25" s="266"/>
      <c r="HJ25" s="266"/>
      <c r="HK25" s="266"/>
      <c r="HL25" s="266"/>
      <c r="HM25" s="266"/>
      <c r="HN25" s="266"/>
      <c r="HO25" s="266"/>
      <c r="HP25" s="266"/>
      <c r="HQ25" s="266"/>
      <c r="HR25" s="266"/>
      <c r="HS25" s="266"/>
      <c r="HT25" s="266"/>
      <c r="HU25" s="266"/>
      <c r="HV25" s="266"/>
      <c r="HW25" s="266"/>
      <c r="HX25" s="266"/>
      <c r="HY25" s="266"/>
      <c r="HZ25" s="266"/>
      <c r="IA25" s="266"/>
      <c r="IB25" s="266"/>
      <c r="IC25" s="266"/>
      <c r="ID25" s="266"/>
      <c r="IE25" s="266"/>
      <c r="IF25" s="266"/>
      <c r="IG25" s="266"/>
      <c r="IH25" s="266"/>
      <c r="II25" s="266"/>
      <c r="IJ25" s="266"/>
      <c r="IK25" s="266"/>
      <c r="IL25" s="266"/>
    </row>
    <row r="26" spans="1:246" s="80" customFormat="1" ht="13.5" thickBot="1">
      <c r="A26" s="224">
        <v>23</v>
      </c>
      <c r="B26" s="199" t="s">
        <v>31</v>
      </c>
      <c r="C26" s="13" t="s">
        <v>16</v>
      </c>
      <c r="D26" s="2" t="s">
        <v>2</v>
      </c>
      <c r="E26" s="1">
        <v>1978</v>
      </c>
      <c r="F26" s="1" t="s">
        <v>182</v>
      </c>
      <c r="G26" s="1" t="s">
        <v>182</v>
      </c>
      <c r="H26" s="1" t="s">
        <v>182</v>
      </c>
      <c r="I26" s="1" t="s">
        <v>205</v>
      </c>
      <c r="J26" s="129" t="s">
        <v>185</v>
      </c>
      <c r="K26" s="1">
        <v>5</v>
      </c>
      <c r="L26" s="1">
        <v>1</v>
      </c>
      <c r="M26" s="1">
        <v>12045.5</v>
      </c>
      <c r="N26" s="2" t="s">
        <v>80</v>
      </c>
      <c r="O26" s="1" t="s">
        <v>98</v>
      </c>
      <c r="P26" s="45" t="s">
        <v>99</v>
      </c>
      <c r="Q26" s="270">
        <v>780</v>
      </c>
      <c r="R26" s="45">
        <f t="shared" si="0"/>
        <v>9395490</v>
      </c>
      <c r="S26" s="265"/>
      <c r="T26" s="265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266"/>
      <c r="AS26" s="266"/>
      <c r="AT26" s="266"/>
      <c r="AU26" s="266"/>
      <c r="AV26" s="266"/>
      <c r="AW26" s="266"/>
      <c r="AX26" s="266"/>
      <c r="AY26" s="266"/>
      <c r="AZ26" s="266"/>
      <c r="BA26" s="266"/>
      <c r="BB26" s="266"/>
      <c r="BC26" s="266"/>
      <c r="BD26" s="266"/>
      <c r="BE26" s="266"/>
      <c r="BF26" s="266"/>
      <c r="BG26" s="266"/>
      <c r="BH26" s="266"/>
      <c r="BI26" s="266"/>
      <c r="BJ26" s="266"/>
      <c r="BK26" s="266"/>
      <c r="BL26" s="266"/>
      <c r="BM26" s="266"/>
      <c r="BN26" s="266"/>
      <c r="BO26" s="266"/>
      <c r="BP26" s="266"/>
      <c r="BQ26" s="266"/>
      <c r="BR26" s="266"/>
      <c r="BS26" s="266"/>
      <c r="BT26" s="266"/>
      <c r="BU26" s="266"/>
      <c r="BV26" s="266"/>
      <c r="BW26" s="266"/>
      <c r="BX26" s="266"/>
      <c r="BY26" s="266"/>
      <c r="BZ26" s="266"/>
      <c r="CA26" s="266"/>
      <c r="CB26" s="266"/>
      <c r="CC26" s="266"/>
      <c r="CD26" s="266"/>
      <c r="CE26" s="266"/>
      <c r="CF26" s="266"/>
      <c r="CG26" s="266"/>
      <c r="CH26" s="266"/>
      <c r="CI26" s="266"/>
      <c r="CJ26" s="266"/>
      <c r="CK26" s="266"/>
      <c r="CL26" s="266"/>
      <c r="CM26" s="266"/>
      <c r="CN26" s="266"/>
      <c r="CO26" s="266"/>
      <c r="CP26" s="266"/>
      <c r="CQ26" s="266"/>
      <c r="CR26" s="266"/>
      <c r="CS26" s="266"/>
      <c r="CT26" s="266"/>
      <c r="CU26" s="266"/>
      <c r="CV26" s="266"/>
      <c r="CW26" s="266"/>
      <c r="CX26" s="266"/>
      <c r="CY26" s="266"/>
      <c r="CZ26" s="266"/>
      <c r="DA26" s="266"/>
      <c r="DB26" s="266"/>
      <c r="DC26" s="266"/>
      <c r="DD26" s="266"/>
      <c r="DE26" s="266"/>
      <c r="DF26" s="266"/>
      <c r="DG26" s="266"/>
      <c r="DH26" s="266"/>
      <c r="DI26" s="266"/>
      <c r="DJ26" s="266"/>
      <c r="DK26" s="266"/>
      <c r="DL26" s="266"/>
      <c r="DM26" s="266"/>
      <c r="DN26" s="266"/>
      <c r="DO26" s="266"/>
      <c r="DP26" s="266"/>
      <c r="DQ26" s="266"/>
      <c r="DR26" s="266"/>
      <c r="DS26" s="266"/>
      <c r="DT26" s="266"/>
      <c r="DU26" s="266"/>
      <c r="DV26" s="266"/>
      <c r="DW26" s="266"/>
      <c r="DX26" s="266"/>
      <c r="DY26" s="266"/>
      <c r="DZ26" s="266"/>
      <c r="EA26" s="266"/>
      <c r="EB26" s="266"/>
      <c r="EC26" s="266"/>
      <c r="ED26" s="266"/>
      <c r="EE26" s="266"/>
      <c r="EF26" s="266"/>
      <c r="EG26" s="266"/>
      <c r="EH26" s="266"/>
      <c r="EI26" s="266"/>
      <c r="EJ26" s="266"/>
      <c r="EK26" s="266"/>
      <c r="EL26" s="266"/>
      <c r="EM26" s="266"/>
      <c r="EN26" s="266"/>
      <c r="EO26" s="266"/>
      <c r="EP26" s="266"/>
      <c r="EQ26" s="266"/>
      <c r="ER26" s="266"/>
      <c r="ES26" s="266"/>
      <c r="ET26" s="266"/>
      <c r="EU26" s="266"/>
      <c r="EV26" s="266"/>
      <c r="EW26" s="266"/>
      <c r="EX26" s="266"/>
      <c r="EY26" s="266"/>
      <c r="EZ26" s="266"/>
      <c r="FA26" s="266"/>
      <c r="FB26" s="266"/>
      <c r="FC26" s="266"/>
      <c r="FD26" s="266"/>
      <c r="FE26" s="266"/>
      <c r="FF26" s="266"/>
      <c r="FG26" s="266"/>
      <c r="FH26" s="266"/>
      <c r="FI26" s="266"/>
      <c r="FJ26" s="266"/>
      <c r="FK26" s="266"/>
      <c r="FL26" s="266"/>
      <c r="FM26" s="266"/>
      <c r="FN26" s="266"/>
      <c r="FO26" s="266"/>
      <c r="FP26" s="266"/>
      <c r="FQ26" s="266"/>
      <c r="FR26" s="266"/>
      <c r="FS26" s="266"/>
      <c r="FT26" s="266"/>
      <c r="FU26" s="266"/>
      <c r="FV26" s="266"/>
      <c r="FW26" s="266"/>
      <c r="FX26" s="266"/>
      <c r="FY26" s="266"/>
      <c r="FZ26" s="266"/>
      <c r="GA26" s="266"/>
      <c r="GB26" s="266"/>
      <c r="GC26" s="266"/>
      <c r="GD26" s="266"/>
      <c r="GE26" s="266"/>
      <c r="GF26" s="266"/>
      <c r="GG26" s="266"/>
      <c r="GH26" s="266"/>
      <c r="GI26" s="266"/>
      <c r="GJ26" s="266"/>
      <c r="GK26" s="266"/>
      <c r="GL26" s="266"/>
      <c r="GM26" s="266"/>
      <c r="GN26" s="266"/>
      <c r="GO26" s="266"/>
      <c r="GP26" s="266"/>
      <c r="GQ26" s="266"/>
      <c r="GR26" s="266"/>
      <c r="GS26" s="266"/>
      <c r="GT26" s="266"/>
      <c r="GU26" s="266"/>
      <c r="GV26" s="266"/>
      <c r="GW26" s="266"/>
      <c r="GX26" s="266"/>
      <c r="GY26" s="266"/>
      <c r="GZ26" s="266"/>
      <c r="HA26" s="266"/>
      <c r="HB26" s="266"/>
      <c r="HC26" s="266"/>
      <c r="HD26" s="266"/>
      <c r="HE26" s="266"/>
      <c r="HF26" s="266"/>
      <c r="HG26" s="266"/>
      <c r="HH26" s="266"/>
      <c r="HI26" s="266"/>
      <c r="HJ26" s="266"/>
      <c r="HK26" s="266"/>
      <c r="HL26" s="266"/>
      <c r="HM26" s="266"/>
      <c r="HN26" s="266"/>
      <c r="HO26" s="266"/>
      <c r="HP26" s="266"/>
      <c r="HQ26" s="266"/>
      <c r="HR26" s="266"/>
      <c r="HS26" s="266"/>
      <c r="HT26" s="266"/>
      <c r="HU26" s="266"/>
      <c r="HV26" s="266"/>
      <c r="HW26" s="266"/>
      <c r="HX26" s="266"/>
      <c r="HY26" s="266"/>
      <c r="HZ26" s="266"/>
      <c r="IA26" s="266"/>
      <c r="IB26" s="266"/>
      <c r="IC26" s="266"/>
      <c r="ID26" s="266"/>
      <c r="IE26" s="266"/>
      <c r="IF26" s="266"/>
      <c r="IG26" s="266"/>
      <c r="IH26" s="266"/>
      <c r="II26" s="266"/>
      <c r="IJ26" s="266"/>
      <c r="IK26" s="266"/>
      <c r="IL26" s="266"/>
    </row>
    <row r="27" spans="1:246" s="80" customFormat="1" ht="13.5" thickBot="1">
      <c r="A27" s="224">
        <v>24</v>
      </c>
      <c r="B27" s="207" t="s">
        <v>431</v>
      </c>
      <c r="C27" s="20">
        <v>1000622012001</v>
      </c>
      <c r="D27" s="2" t="s">
        <v>1</v>
      </c>
      <c r="E27" s="1">
        <v>1986</v>
      </c>
      <c r="F27" s="1" t="s">
        <v>182</v>
      </c>
      <c r="G27" s="1" t="s">
        <v>212</v>
      </c>
      <c r="H27" s="1" t="s">
        <v>182</v>
      </c>
      <c r="I27" s="1" t="s">
        <v>211</v>
      </c>
      <c r="J27" s="1" t="s">
        <v>203</v>
      </c>
      <c r="K27" s="1">
        <v>12</v>
      </c>
      <c r="L27" s="1">
        <v>1</v>
      </c>
      <c r="M27" s="131">
        <v>10665.4</v>
      </c>
      <c r="N27" s="2" t="s">
        <v>80</v>
      </c>
      <c r="O27" s="130">
        <v>41185</v>
      </c>
      <c r="P27" s="48">
        <v>15</v>
      </c>
      <c r="Q27" s="278">
        <v>1150</v>
      </c>
      <c r="R27" s="45">
        <f t="shared" si="0"/>
        <v>12265210</v>
      </c>
      <c r="S27" s="265"/>
      <c r="T27" s="265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66"/>
      <c r="AU27" s="266"/>
      <c r="AV27" s="266"/>
      <c r="AW27" s="266"/>
      <c r="AX27" s="266"/>
      <c r="AY27" s="266"/>
      <c r="AZ27" s="266"/>
      <c r="BA27" s="266"/>
      <c r="BB27" s="266"/>
      <c r="BC27" s="266"/>
      <c r="BD27" s="266"/>
      <c r="BE27" s="266"/>
      <c r="BF27" s="266"/>
      <c r="BG27" s="266"/>
      <c r="BH27" s="266"/>
      <c r="BI27" s="266"/>
      <c r="BJ27" s="266"/>
      <c r="BK27" s="266"/>
      <c r="BL27" s="266"/>
      <c r="BM27" s="266"/>
      <c r="BN27" s="266"/>
      <c r="BO27" s="266"/>
      <c r="BP27" s="266"/>
      <c r="BQ27" s="266"/>
      <c r="BR27" s="266"/>
      <c r="BS27" s="266"/>
      <c r="BT27" s="266"/>
      <c r="BU27" s="266"/>
      <c r="BV27" s="266"/>
      <c r="BW27" s="266"/>
      <c r="BX27" s="266"/>
      <c r="BY27" s="266"/>
      <c r="BZ27" s="266"/>
      <c r="CA27" s="266"/>
      <c r="CB27" s="266"/>
      <c r="CC27" s="266"/>
      <c r="CD27" s="266"/>
      <c r="CE27" s="266"/>
      <c r="CF27" s="266"/>
      <c r="CG27" s="266"/>
      <c r="CH27" s="266"/>
      <c r="CI27" s="266"/>
      <c r="CJ27" s="266"/>
      <c r="CK27" s="266"/>
      <c r="CL27" s="266"/>
      <c r="CM27" s="266"/>
      <c r="CN27" s="266"/>
      <c r="CO27" s="266"/>
      <c r="CP27" s="266"/>
      <c r="CQ27" s="266"/>
      <c r="CR27" s="266"/>
      <c r="CS27" s="266"/>
      <c r="CT27" s="266"/>
      <c r="CU27" s="266"/>
      <c r="CV27" s="266"/>
      <c r="CW27" s="266"/>
      <c r="CX27" s="266"/>
      <c r="CY27" s="266"/>
      <c r="CZ27" s="266"/>
      <c r="DA27" s="266"/>
      <c r="DB27" s="266"/>
      <c r="DC27" s="266"/>
      <c r="DD27" s="266"/>
      <c r="DE27" s="266"/>
      <c r="DF27" s="266"/>
      <c r="DG27" s="266"/>
      <c r="DH27" s="266"/>
      <c r="DI27" s="266"/>
      <c r="DJ27" s="266"/>
      <c r="DK27" s="266"/>
      <c r="DL27" s="266"/>
      <c r="DM27" s="266"/>
      <c r="DN27" s="266"/>
      <c r="DO27" s="266"/>
      <c r="DP27" s="266"/>
      <c r="DQ27" s="266"/>
      <c r="DR27" s="266"/>
      <c r="DS27" s="266"/>
      <c r="DT27" s="266"/>
      <c r="DU27" s="266"/>
      <c r="DV27" s="266"/>
      <c r="DW27" s="266"/>
      <c r="DX27" s="266"/>
      <c r="DY27" s="266"/>
      <c r="DZ27" s="266"/>
      <c r="EA27" s="266"/>
      <c r="EB27" s="266"/>
      <c r="EC27" s="266"/>
      <c r="ED27" s="266"/>
      <c r="EE27" s="266"/>
      <c r="EF27" s="266"/>
      <c r="EG27" s="266"/>
      <c r="EH27" s="266"/>
      <c r="EI27" s="266"/>
      <c r="EJ27" s="266"/>
      <c r="EK27" s="266"/>
      <c r="EL27" s="266"/>
      <c r="EM27" s="266"/>
      <c r="EN27" s="266"/>
      <c r="EO27" s="266"/>
      <c r="EP27" s="266"/>
      <c r="EQ27" s="266"/>
      <c r="ER27" s="266"/>
      <c r="ES27" s="266"/>
      <c r="ET27" s="266"/>
      <c r="EU27" s="266"/>
      <c r="EV27" s="266"/>
      <c r="EW27" s="266"/>
      <c r="EX27" s="266"/>
      <c r="EY27" s="266"/>
      <c r="EZ27" s="266"/>
      <c r="FA27" s="266"/>
      <c r="FB27" s="266"/>
      <c r="FC27" s="266"/>
      <c r="FD27" s="266"/>
      <c r="FE27" s="266"/>
      <c r="FF27" s="266"/>
      <c r="FG27" s="266"/>
      <c r="FH27" s="266"/>
      <c r="FI27" s="266"/>
      <c r="FJ27" s="266"/>
      <c r="FK27" s="266"/>
      <c r="FL27" s="266"/>
      <c r="FM27" s="266"/>
      <c r="FN27" s="266"/>
      <c r="FO27" s="266"/>
      <c r="FP27" s="266"/>
      <c r="FQ27" s="266"/>
      <c r="FR27" s="266"/>
      <c r="FS27" s="266"/>
      <c r="FT27" s="266"/>
      <c r="FU27" s="266"/>
      <c r="FV27" s="266"/>
      <c r="FW27" s="266"/>
      <c r="FX27" s="266"/>
      <c r="FY27" s="266"/>
      <c r="FZ27" s="266"/>
      <c r="GA27" s="266"/>
      <c r="GB27" s="266"/>
      <c r="GC27" s="266"/>
      <c r="GD27" s="266"/>
      <c r="GE27" s="266"/>
      <c r="GF27" s="266"/>
      <c r="GG27" s="266"/>
      <c r="GH27" s="266"/>
      <c r="GI27" s="266"/>
      <c r="GJ27" s="266"/>
      <c r="GK27" s="266"/>
      <c r="GL27" s="266"/>
      <c r="GM27" s="266"/>
      <c r="GN27" s="266"/>
      <c r="GO27" s="266"/>
      <c r="GP27" s="266"/>
      <c r="GQ27" s="266"/>
      <c r="GR27" s="266"/>
      <c r="GS27" s="266"/>
      <c r="GT27" s="266"/>
      <c r="GU27" s="266"/>
      <c r="GV27" s="266"/>
      <c r="GW27" s="266"/>
      <c r="GX27" s="266"/>
      <c r="GY27" s="266"/>
      <c r="GZ27" s="266"/>
      <c r="HA27" s="266"/>
      <c r="HB27" s="266"/>
      <c r="HC27" s="266"/>
      <c r="HD27" s="266"/>
      <c r="HE27" s="266"/>
      <c r="HF27" s="266"/>
      <c r="HG27" s="266"/>
      <c r="HH27" s="266"/>
      <c r="HI27" s="266"/>
      <c r="HJ27" s="266"/>
      <c r="HK27" s="266"/>
      <c r="HL27" s="266"/>
      <c r="HM27" s="266"/>
      <c r="HN27" s="266"/>
      <c r="HO27" s="266"/>
      <c r="HP27" s="266"/>
      <c r="HQ27" s="266"/>
      <c r="HR27" s="266"/>
      <c r="HS27" s="266"/>
      <c r="HT27" s="266"/>
      <c r="HU27" s="266"/>
      <c r="HV27" s="266"/>
      <c r="HW27" s="266"/>
      <c r="HX27" s="266"/>
      <c r="HY27" s="266"/>
      <c r="HZ27" s="266"/>
      <c r="IA27" s="266"/>
      <c r="IB27" s="266"/>
      <c r="IC27" s="266"/>
      <c r="ID27" s="266"/>
      <c r="IE27" s="266"/>
      <c r="IF27" s="266"/>
      <c r="IG27" s="266"/>
      <c r="IH27" s="266"/>
      <c r="II27" s="266"/>
      <c r="IJ27" s="266"/>
      <c r="IK27" s="266"/>
      <c r="IL27" s="266"/>
    </row>
    <row r="28" spans="1:70" s="101" customFormat="1" ht="12.75">
      <c r="A28" s="224">
        <v>25</v>
      </c>
      <c r="B28" s="208" t="s">
        <v>351</v>
      </c>
      <c r="C28" s="20">
        <v>1000622003002</v>
      </c>
      <c r="D28" s="2" t="s">
        <v>1</v>
      </c>
      <c r="E28" s="1">
        <v>1980</v>
      </c>
      <c r="F28" s="1" t="s">
        <v>209</v>
      </c>
      <c r="G28" s="1" t="s">
        <v>210</v>
      </c>
      <c r="H28" s="1" t="s">
        <v>201</v>
      </c>
      <c r="I28" s="1" t="s">
        <v>211</v>
      </c>
      <c r="J28" s="1" t="s">
        <v>203</v>
      </c>
      <c r="K28" s="1">
        <v>10</v>
      </c>
      <c r="L28" s="1">
        <v>1</v>
      </c>
      <c r="M28" s="131">
        <v>7929.4</v>
      </c>
      <c r="N28" s="2" t="s">
        <v>80</v>
      </c>
      <c r="O28" s="130">
        <v>41185</v>
      </c>
      <c r="P28" s="48">
        <v>20</v>
      </c>
      <c r="Q28" s="278">
        <v>1150</v>
      </c>
      <c r="R28" s="45">
        <f t="shared" si="0"/>
        <v>9118810</v>
      </c>
      <c r="S28" s="124"/>
      <c r="T28" s="124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</row>
    <row r="29" spans="1:70" s="101" customFormat="1" ht="12.75">
      <c r="A29" s="224">
        <v>26</v>
      </c>
      <c r="B29" s="208" t="s">
        <v>351</v>
      </c>
      <c r="C29" s="13" t="s">
        <v>213</v>
      </c>
      <c r="D29" s="2" t="s">
        <v>214</v>
      </c>
      <c r="E29" s="1">
        <v>1979</v>
      </c>
      <c r="F29" s="1" t="s">
        <v>182</v>
      </c>
      <c r="G29" s="1" t="s">
        <v>242</v>
      </c>
      <c r="H29" s="1" t="s">
        <v>182</v>
      </c>
      <c r="I29" s="1" t="s">
        <v>205</v>
      </c>
      <c r="J29" s="129" t="s">
        <v>185</v>
      </c>
      <c r="K29" s="1">
        <v>1</v>
      </c>
      <c r="L29" s="1" t="s">
        <v>84</v>
      </c>
      <c r="M29" s="1">
        <v>280.7</v>
      </c>
      <c r="N29" s="2" t="s">
        <v>80</v>
      </c>
      <c r="O29" s="130">
        <v>38258</v>
      </c>
      <c r="P29" s="45">
        <v>25</v>
      </c>
      <c r="Q29" s="270">
        <v>400</v>
      </c>
      <c r="R29" s="45">
        <f t="shared" si="0"/>
        <v>112280</v>
      </c>
      <c r="S29" s="122"/>
      <c r="T29" s="122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</row>
    <row r="30" spans="1:70" s="101" customFormat="1" ht="12.75">
      <c r="A30" s="224">
        <v>27</v>
      </c>
      <c r="B30" s="209" t="s">
        <v>216</v>
      </c>
      <c r="C30" s="13" t="s">
        <v>217</v>
      </c>
      <c r="D30" s="2" t="s">
        <v>218</v>
      </c>
      <c r="E30" s="1">
        <v>1997</v>
      </c>
      <c r="F30" s="1" t="s">
        <v>209</v>
      </c>
      <c r="G30" s="1" t="s">
        <v>219</v>
      </c>
      <c r="H30" s="1" t="s">
        <v>201</v>
      </c>
      <c r="I30" s="1" t="s">
        <v>220</v>
      </c>
      <c r="J30" s="129" t="s">
        <v>185</v>
      </c>
      <c r="K30" s="1">
        <v>2</v>
      </c>
      <c r="L30" s="1" t="s">
        <v>84</v>
      </c>
      <c r="M30" s="1">
        <v>333.5</v>
      </c>
      <c r="N30" s="2" t="s">
        <v>80</v>
      </c>
      <c r="O30" s="130">
        <v>41026</v>
      </c>
      <c r="P30" s="45">
        <v>5</v>
      </c>
      <c r="Q30" s="270">
        <v>400</v>
      </c>
      <c r="R30" s="45">
        <f t="shared" si="0"/>
        <v>133400</v>
      </c>
      <c r="S30" s="122"/>
      <c r="T30" s="122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</row>
    <row r="31" spans="1:101" s="80" customFormat="1" ht="32.25" customHeight="1" thickBot="1">
      <c r="A31" s="224">
        <v>28</v>
      </c>
      <c r="B31" s="210" t="s">
        <v>463</v>
      </c>
      <c r="C31" s="84" t="s">
        <v>48</v>
      </c>
      <c r="D31" s="81" t="s">
        <v>40</v>
      </c>
      <c r="E31" s="82">
        <v>1999</v>
      </c>
      <c r="F31" s="82" t="s">
        <v>224</v>
      </c>
      <c r="G31" s="82" t="s">
        <v>241</v>
      </c>
      <c r="H31" s="14" t="s">
        <v>201</v>
      </c>
      <c r="I31" s="14" t="s">
        <v>211</v>
      </c>
      <c r="J31" s="135" t="s">
        <v>185</v>
      </c>
      <c r="K31" s="82">
        <v>3</v>
      </c>
      <c r="L31" s="82">
        <v>1</v>
      </c>
      <c r="M31" s="74">
        <v>2777.5</v>
      </c>
      <c r="N31" s="64" t="s">
        <v>80</v>
      </c>
      <c r="O31" s="65" t="s">
        <v>118</v>
      </c>
      <c r="P31" s="83" t="s">
        <v>116</v>
      </c>
      <c r="Q31" s="281">
        <v>780</v>
      </c>
      <c r="R31" s="45">
        <f t="shared" si="0"/>
        <v>2166450</v>
      </c>
      <c r="S31" s="134"/>
      <c r="T31" s="134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</row>
    <row r="32" spans="1:101" s="80" customFormat="1" ht="30" customHeight="1" thickBot="1">
      <c r="A32" s="224">
        <v>29</v>
      </c>
      <c r="B32" s="211" t="s">
        <v>352</v>
      </c>
      <c r="C32" s="99">
        <v>1000622003018</v>
      </c>
      <c r="D32" s="141" t="s">
        <v>20</v>
      </c>
      <c r="E32" s="142">
        <v>1997</v>
      </c>
      <c r="F32" s="95" t="s">
        <v>182</v>
      </c>
      <c r="G32" s="142" t="s">
        <v>222</v>
      </c>
      <c r="H32" s="142" t="s">
        <v>193</v>
      </c>
      <c r="I32" s="95" t="s">
        <v>205</v>
      </c>
      <c r="J32" s="140" t="s">
        <v>185</v>
      </c>
      <c r="K32" s="142">
        <v>2</v>
      </c>
      <c r="L32" s="142" t="s">
        <v>84</v>
      </c>
      <c r="M32" s="98">
        <v>10582.5</v>
      </c>
      <c r="N32" s="96" t="s">
        <v>80</v>
      </c>
      <c r="O32" s="143">
        <v>40546</v>
      </c>
      <c r="P32" s="100" t="s">
        <v>116</v>
      </c>
      <c r="Q32" s="282">
        <v>780</v>
      </c>
      <c r="R32" s="45">
        <f t="shared" si="0"/>
        <v>8254350</v>
      </c>
      <c r="S32" s="124"/>
      <c r="T32" s="124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</row>
    <row r="33" spans="1:101" s="80" customFormat="1" ht="25.5" customHeight="1" thickBot="1">
      <c r="A33" s="224">
        <v>30</v>
      </c>
      <c r="B33" s="211" t="s">
        <v>353</v>
      </c>
      <c r="C33" s="144">
        <v>1000622004001</v>
      </c>
      <c r="D33" s="141" t="s">
        <v>25</v>
      </c>
      <c r="E33" s="142">
        <v>1988</v>
      </c>
      <c r="F33" s="95" t="s">
        <v>182</v>
      </c>
      <c r="G33" s="142" t="s">
        <v>242</v>
      </c>
      <c r="H33" s="95" t="s">
        <v>182</v>
      </c>
      <c r="I33" s="95" t="s">
        <v>205</v>
      </c>
      <c r="J33" s="140" t="s">
        <v>185</v>
      </c>
      <c r="K33" s="142">
        <v>3</v>
      </c>
      <c r="L33" s="142">
        <v>1</v>
      </c>
      <c r="M33" s="98">
        <v>8288.6</v>
      </c>
      <c r="N33" s="96" t="s">
        <v>80</v>
      </c>
      <c r="O33" s="95" t="s">
        <v>123</v>
      </c>
      <c r="P33" s="145">
        <v>25</v>
      </c>
      <c r="Q33" s="283">
        <v>780</v>
      </c>
      <c r="R33" s="45">
        <f t="shared" si="0"/>
        <v>6465108</v>
      </c>
      <c r="S33" s="134"/>
      <c r="T33" s="134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</row>
    <row r="34" spans="1:101" s="51" customFormat="1" ht="12.75">
      <c r="A34" s="224">
        <v>31</v>
      </c>
      <c r="B34" s="204" t="s">
        <v>32</v>
      </c>
      <c r="C34" s="5" t="s">
        <v>17</v>
      </c>
      <c r="D34" s="3" t="s">
        <v>2</v>
      </c>
      <c r="E34" s="30">
        <v>1880</v>
      </c>
      <c r="F34" s="30" t="s">
        <v>183</v>
      </c>
      <c r="G34" s="30" t="s">
        <v>183</v>
      </c>
      <c r="H34" s="30" t="s">
        <v>182</v>
      </c>
      <c r="I34" s="30" t="s">
        <v>189</v>
      </c>
      <c r="J34" s="133" t="s">
        <v>185</v>
      </c>
      <c r="K34" s="30">
        <v>4</v>
      </c>
      <c r="L34" s="30">
        <v>1</v>
      </c>
      <c r="M34" s="30">
        <v>4220.5</v>
      </c>
      <c r="N34" s="3" t="s">
        <v>80</v>
      </c>
      <c r="O34" s="30" t="s">
        <v>100</v>
      </c>
      <c r="P34" s="47">
        <v>40</v>
      </c>
      <c r="Q34" s="271">
        <v>780</v>
      </c>
      <c r="R34" s="45">
        <f t="shared" si="0"/>
        <v>3291990</v>
      </c>
      <c r="S34" s="122"/>
      <c r="T34" s="122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</row>
    <row r="35" spans="1:101" s="80" customFormat="1" ht="13.5" thickBot="1">
      <c r="A35" s="224">
        <v>32</v>
      </c>
      <c r="B35" s="199"/>
      <c r="C35" s="5" t="s">
        <v>134</v>
      </c>
      <c r="D35" s="2" t="s">
        <v>101</v>
      </c>
      <c r="E35" s="1">
        <v>1880</v>
      </c>
      <c r="F35" s="1" t="s">
        <v>182</v>
      </c>
      <c r="G35" s="30" t="s">
        <v>183</v>
      </c>
      <c r="H35" s="1" t="s">
        <v>84</v>
      </c>
      <c r="I35" s="1" t="s">
        <v>225</v>
      </c>
      <c r="J35" s="129" t="s">
        <v>185</v>
      </c>
      <c r="K35" s="1">
        <v>1</v>
      </c>
      <c r="L35" s="1" t="s">
        <v>84</v>
      </c>
      <c r="M35" s="1">
        <v>3.8</v>
      </c>
      <c r="N35" s="2" t="s">
        <v>80</v>
      </c>
      <c r="O35" s="1" t="s">
        <v>100</v>
      </c>
      <c r="P35" s="45">
        <v>30</v>
      </c>
      <c r="Q35" s="270">
        <v>140</v>
      </c>
      <c r="R35" s="45">
        <f t="shared" si="0"/>
        <v>532</v>
      </c>
      <c r="S35" s="122"/>
      <c r="T35" s="122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</row>
    <row r="36" spans="1:70" s="101" customFormat="1" ht="13.5" thickBot="1">
      <c r="A36" s="224">
        <v>33</v>
      </c>
      <c r="B36" s="85"/>
      <c r="C36" s="67" t="s">
        <v>227</v>
      </c>
      <c r="D36" s="132" t="s">
        <v>131</v>
      </c>
      <c r="E36" s="125" t="s">
        <v>84</v>
      </c>
      <c r="F36" s="125" t="s">
        <v>221</v>
      </c>
      <c r="G36" s="125" t="s">
        <v>221</v>
      </c>
      <c r="H36" s="125" t="s">
        <v>84</v>
      </c>
      <c r="I36" s="65" t="s">
        <v>225</v>
      </c>
      <c r="J36" s="136" t="s">
        <v>185</v>
      </c>
      <c r="K36" s="125">
        <v>1</v>
      </c>
      <c r="L36" s="125" t="s">
        <v>84</v>
      </c>
      <c r="M36" s="65">
        <v>5.9</v>
      </c>
      <c r="N36" s="64" t="s">
        <v>80</v>
      </c>
      <c r="O36" s="65" t="s">
        <v>100</v>
      </c>
      <c r="P36" s="46">
        <v>50</v>
      </c>
      <c r="Q36" s="284">
        <v>400</v>
      </c>
      <c r="R36" s="45">
        <f t="shared" si="0"/>
        <v>2360</v>
      </c>
      <c r="S36" s="122"/>
      <c r="T36" s="122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</row>
    <row r="37" spans="1:101" s="51" customFormat="1" ht="13.5" thickBot="1">
      <c r="A37" s="224">
        <v>34</v>
      </c>
      <c r="B37" s="86" t="s">
        <v>46</v>
      </c>
      <c r="C37" s="5" t="s">
        <v>47</v>
      </c>
      <c r="D37" s="33" t="s">
        <v>21</v>
      </c>
      <c r="E37" s="6">
        <v>1938</v>
      </c>
      <c r="F37" s="1" t="s">
        <v>182</v>
      </c>
      <c r="G37" s="6" t="s">
        <v>193</v>
      </c>
      <c r="H37" s="6" t="s">
        <v>193</v>
      </c>
      <c r="I37" s="30" t="s">
        <v>189</v>
      </c>
      <c r="J37" s="136" t="s">
        <v>185</v>
      </c>
      <c r="K37" s="6">
        <v>1</v>
      </c>
      <c r="L37" s="6" t="s">
        <v>84</v>
      </c>
      <c r="M37" s="17">
        <v>48.4</v>
      </c>
      <c r="N37" s="3" t="s">
        <v>80</v>
      </c>
      <c r="O37" s="30" t="s">
        <v>129</v>
      </c>
      <c r="P37" s="47">
        <v>70</v>
      </c>
      <c r="Q37" s="271">
        <v>140</v>
      </c>
      <c r="R37" s="45">
        <f t="shared" si="0"/>
        <v>6776</v>
      </c>
      <c r="S37" s="122"/>
      <c r="T37" s="122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8"/>
      <c r="BQ37" s="138"/>
      <c r="BR37" s="138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</row>
    <row r="38" spans="1:101" s="51" customFormat="1" ht="12.75">
      <c r="A38" s="224">
        <v>35</v>
      </c>
      <c r="B38" s="86" t="s">
        <v>149</v>
      </c>
      <c r="C38" s="8" t="s">
        <v>52</v>
      </c>
      <c r="D38" s="10" t="s">
        <v>51</v>
      </c>
      <c r="E38" s="7">
        <v>1990</v>
      </c>
      <c r="F38" s="1" t="s">
        <v>182</v>
      </c>
      <c r="G38" s="30" t="s">
        <v>183</v>
      </c>
      <c r="H38" s="1" t="s">
        <v>182</v>
      </c>
      <c r="I38" s="30" t="s">
        <v>225</v>
      </c>
      <c r="J38" s="133" t="s">
        <v>185</v>
      </c>
      <c r="K38" s="7">
        <v>2</v>
      </c>
      <c r="L38" s="7">
        <v>1</v>
      </c>
      <c r="M38" s="9">
        <v>542.5</v>
      </c>
      <c r="N38" s="2" t="s">
        <v>80</v>
      </c>
      <c r="O38" s="1" t="s">
        <v>130</v>
      </c>
      <c r="P38" s="45">
        <v>10</v>
      </c>
      <c r="Q38" s="270">
        <v>700</v>
      </c>
      <c r="R38" s="45">
        <f t="shared" si="0"/>
        <v>379750</v>
      </c>
      <c r="S38" s="122"/>
      <c r="T38" s="122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  <c r="BR38" s="138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</row>
    <row r="39" spans="1:101" s="80" customFormat="1" ht="13.5" thickBot="1">
      <c r="A39" s="224">
        <v>36</v>
      </c>
      <c r="B39" s="85" t="s">
        <v>149</v>
      </c>
      <c r="C39" s="15" t="s">
        <v>135</v>
      </c>
      <c r="D39" s="31" t="s">
        <v>131</v>
      </c>
      <c r="E39" s="29">
        <v>1940</v>
      </c>
      <c r="F39" s="14" t="s">
        <v>182</v>
      </c>
      <c r="G39" s="29" t="s">
        <v>193</v>
      </c>
      <c r="H39" s="29" t="s">
        <v>84</v>
      </c>
      <c r="I39" s="65" t="s">
        <v>225</v>
      </c>
      <c r="J39" s="136" t="s">
        <v>185</v>
      </c>
      <c r="K39" s="29">
        <v>1</v>
      </c>
      <c r="L39" s="29" t="s">
        <v>84</v>
      </c>
      <c r="M39" s="16">
        <v>9.6</v>
      </c>
      <c r="N39" s="12" t="s">
        <v>80</v>
      </c>
      <c r="O39" s="14" t="s">
        <v>132</v>
      </c>
      <c r="P39" s="46">
        <v>70</v>
      </c>
      <c r="Q39" s="276">
        <v>140</v>
      </c>
      <c r="R39" s="45">
        <f t="shared" si="0"/>
        <v>1344</v>
      </c>
      <c r="S39" s="122"/>
      <c r="T39" s="122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</row>
    <row r="40" spans="1:101" s="51" customFormat="1" ht="12.75">
      <c r="A40" s="224">
        <v>37</v>
      </c>
      <c r="B40" s="204" t="s">
        <v>228</v>
      </c>
      <c r="C40" s="5" t="s">
        <v>70</v>
      </c>
      <c r="D40" s="3" t="s">
        <v>2</v>
      </c>
      <c r="E40" s="30">
        <v>1964</v>
      </c>
      <c r="F40" s="30" t="s">
        <v>182</v>
      </c>
      <c r="G40" s="30" t="s">
        <v>183</v>
      </c>
      <c r="H40" s="30" t="s">
        <v>182</v>
      </c>
      <c r="I40" s="30" t="s">
        <v>205</v>
      </c>
      <c r="J40" s="133" t="s">
        <v>185</v>
      </c>
      <c r="K40" s="30">
        <v>4</v>
      </c>
      <c r="L40" s="30">
        <v>1</v>
      </c>
      <c r="M40" s="30">
        <v>5403.5</v>
      </c>
      <c r="N40" s="3" t="s">
        <v>80</v>
      </c>
      <c r="O40" s="30" t="s">
        <v>112</v>
      </c>
      <c r="P40" s="47">
        <v>30</v>
      </c>
      <c r="Q40" s="271">
        <v>780</v>
      </c>
      <c r="R40" s="45">
        <f t="shared" si="0"/>
        <v>4214730</v>
      </c>
      <c r="S40" s="134"/>
      <c r="T40" s="134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  <c r="BG40" s="138"/>
      <c r="BH40" s="138"/>
      <c r="BI40" s="138"/>
      <c r="BJ40" s="138"/>
      <c r="BK40" s="138"/>
      <c r="BL40" s="138"/>
      <c r="BM40" s="138"/>
      <c r="BN40" s="138"/>
      <c r="BO40" s="138"/>
      <c r="BP40" s="138"/>
      <c r="BQ40" s="138"/>
      <c r="BR40" s="138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</row>
    <row r="41" spans="1:101" s="51" customFormat="1" ht="12.75">
      <c r="A41" s="224">
        <v>38</v>
      </c>
      <c r="B41" s="204" t="s">
        <v>229</v>
      </c>
      <c r="C41" s="5" t="s">
        <v>68</v>
      </c>
      <c r="D41" s="3" t="s">
        <v>2</v>
      </c>
      <c r="E41" s="30">
        <v>1967</v>
      </c>
      <c r="F41" s="1" t="s">
        <v>182</v>
      </c>
      <c r="G41" s="30" t="s">
        <v>183</v>
      </c>
      <c r="H41" s="1" t="s">
        <v>182</v>
      </c>
      <c r="I41" s="30" t="s">
        <v>225</v>
      </c>
      <c r="J41" s="133" t="s">
        <v>185</v>
      </c>
      <c r="K41" s="30">
        <v>5</v>
      </c>
      <c r="L41" s="30">
        <v>1</v>
      </c>
      <c r="M41" s="30">
        <v>5781.5</v>
      </c>
      <c r="N41" s="3" t="s">
        <v>80</v>
      </c>
      <c r="O41" s="30" t="s">
        <v>113</v>
      </c>
      <c r="P41" s="47">
        <v>30</v>
      </c>
      <c r="Q41" s="271">
        <v>780</v>
      </c>
      <c r="R41" s="45">
        <f t="shared" si="0"/>
        <v>4509570</v>
      </c>
      <c r="S41" s="122"/>
      <c r="T41" s="122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</row>
    <row r="42" spans="1:101" s="51" customFormat="1" ht="12.75">
      <c r="A42" s="234">
        <v>39</v>
      </c>
      <c r="B42" s="199" t="s">
        <v>230</v>
      </c>
      <c r="C42" s="8" t="s">
        <v>69</v>
      </c>
      <c r="D42" s="2" t="s">
        <v>2</v>
      </c>
      <c r="E42" s="1">
        <v>1963</v>
      </c>
      <c r="F42" s="1" t="s">
        <v>182</v>
      </c>
      <c r="G42" s="30" t="s">
        <v>183</v>
      </c>
      <c r="H42" s="1" t="s">
        <v>182</v>
      </c>
      <c r="I42" s="30" t="s">
        <v>225</v>
      </c>
      <c r="J42" s="133" t="s">
        <v>185</v>
      </c>
      <c r="K42" s="30">
        <v>5</v>
      </c>
      <c r="L42" s="30">
        <v>1</v>
      </c>
      <c r="M42" s="1">
        <v>6176.4</v>
      </c>
      <c r="N42" s="2" t="s">
        <v>80</v>
      </c>
      <c r="O42" s="1" t="s">
        <v>113</v>
      </c>
      <c r="P42" s="45">
        <v>25</v>
      </c>
      <c r="Q42" s="270">
        <v>780</v>
      </c>
      <c r="R42" s="45">
        <f t="shared" si="0"/>
        <v>4817592</v>
      </c>
      <c r="S42" s="122"/>
      <c r="T42" s="122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  <c r="BG42" s="138"/>
      <c r="BH42" s="138"/>
      <c r="BI42" s="138"/>
      <c r="BJ42" s="138"/>
      <c r="BK42" s="138"/>
      <c r="BL42" s="138"/>
      <c r="BM42" s="138"/>
      <c r="BN42" s="138"/>
      <c r="BO42" s="138"/>
      <c r="BP42" s="138"/>
      <c r="BQ42" s="138"/>
      <c r="BR42" s="138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</row>
    <row r="43" spans="1:101" s="51" customFormat="1" ht="12.75">
      <c r="A43" s="224">
        <v>40</v>
      </c>
      <c r="B43" s="212" t="s">
        <v>231</v>
      </c>
      <c r="C43" s="8" t="s">
        <v>72</v>
      </c>
      <c r="D43" s="2" t="s">
        <v>2</v>
      </c>
      <c r="E43" s="1">
        <v>1972</v>
      </c>
      <c r="F43" s="1" t="s">
        <v>182</v>
      </c>
      <c r="G43" s="30" t="s">
        <v>183</v>
      </c>
      <c r="H43" s="1" t="s">
        <v>182</v>
      </c>
      <c r="I43" s="1" t="s">
        <v>205</v>
      </c>
      <c r="J43" s="133" t="s">
        <v>185</v>
      </c>
      <c r="K43" s="1">
        <v>3</v>
      </c>
      <c r="L43" s="1">
        <v>1</v>
      </c>
      <c r="M43" s="9">
        <v>2042.9</v>
      </c>
      <c r="N43" s="2" t="s">
        <v>80</v>
      </c>
      <c r="O43" s="1" t="s">
        <v>115</v>
      </c>
      <c r="P43" s="45">
        <v>20</v>
      </c>
      <c r="Q43" s="270">
        <v>780</v>
      </c>
      <c r="R43" s="45">
        <f t="shared" si="0"/>
        <v>1593462</v>
      </c>
      <c r="S43" s="122"/>
      <c r="T43" s="122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</row>
    <row r="44" spans="1:101" s="51" customFormat="1" ht="12.75">
      <c r="A44" s="224">
        <v>41</v>
      </c>
      <c r="B44" s="199" t="s">
        <v>232</v>
      </c>
      <c r="C44" s="8" t="s">
        <v>71</v>
      </c>
      <c r="D44" s="2" t="s">
        <v>2</v>
      </c>
      <c r="E44" s="1">
        <v>1974</v>
      </c>
      <c r="F44" s="1" t="s">
        <v>233</v>
      </c>
      <c r="G44" s="1" t="s">
        <v>215</v>
      </c>
      <c r="H44" s="1" t="s">
        <v>234</v>
      </c>
      <c r="I44" s="1" t="s">
        <v>205</v>
      </c>
      <c r="J44" s="133" t="s">
        <v>185</v>
      </c>
      <c r="K44" s="1">
        <v>6</v>
      </c>
      <c r="L44" s="1">
        <v>1</v>
      </c>
      <c r="M44" s="9">
        <v>6626.7</v>
      </c>
      <c r="N44" s="2" t="s">
        <v>80</v>
      </c>
      <c r="O44" s="1" t="s">
        <v>117</v>
      </c>
      <c r="P44" s="45">
        <v>15</v>
      </c>
      <c r="Q44" s="270">
        <v>780</v>
      </c>
      <c r="R44" s="45">
        <f t="shared" si="0"/>
        <v>5168826</v>
      </c>
      <c r="S44" s="134"/>
      <c r="T44" s="134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8"/>
      <c r="BC44" s="138"/>
      <c r="BD44" s="138"/>
      <c r="BE44" s="138"/>
      <c r="BF44" s="138"/>
      <c r="BG44" s="138"/>
      <c r="BH44" s="138"/>
      <c r="BI44" s="138"/>
      <c r="BJ44" s="138"/>
      <c r="BK44" s="138"/>
      <c r="BL44" s="138"/>
      <c r="BM44" s="138"/>
      <c r="BN44" s="138"/>
      <c r="BO44" s="138"/>
      <c r="BP44" s="138"/>
      <c r="BQ44" s="138"/>
      <c r="BR44" s="138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</row>
    <row r="45" spans="1:101" s="80" customFormat="1" ht="13.5" thickBot="1">
      <c r="A45" s="224">
        <v>42</v>
      </c>
      <c r="B45" s="205" t="s">
        <v>34</v>
      </c>
      <c r="C45" s="87" t="s">
        <v>36</v>
      </c>
      <c r="D45" s="12" t="s">
        <v>35</v>
      </c>
      <c r="E45" s="14">
        <v>1963</v>
      </c>
      <c r="F45" s="14" t="s">
        <v>235</v>
      </c>
      <c r="G45" s="14" t="s">
        <v>236</v>
      </c>
      <c r="H45" s="14" t="s">
        <v>182</v>
      </c>
      <c r="I45" s="14" t="s">
        <v>237</v>
      </c>
      <c r="J45" s="135" t="s">
        <v>185</v>
      </c>
      <c r="K45" s="65">
        <v>3</v>
      </c>
      <c r="L45" s="65">
        <v>1</v>
      </c>
      <c r="M45" s="66">
        <v>3053.7</v>
      </c>
      <c r="N45" s="64" t="s">
        <v>80</v>
      </c>
      <c r="O45" s="65" t="s">
        <v>133</v>
      </c>
      <c r="P45" s="68">
        <v>27</v>
      </c>
      <c r="Q45" s="284">
        <v>780</v>
      </c>
      <c r="R45" s="45">
        <f t="shared" si="0"/>
        <v>2381886</v>
      </c>
      <c r="S45" s="122"/>
      <c r="T45" s="122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  <c r="BJ45" s="138"/>
      <c r="BK45" s="138"/>
      <c r="BL45" s="138"/>
      <c r="BM45" s="138"/>
      <c r="BN45" s="138"/>
      <c r="BO45" s="138"/>
      <c r="BP45" s="138"/>
      <c r="BQ45" s="138"/>
      <c r="BR45" s="138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</row>
    <row r="46" spans="1:101" s="80" customFormat="1" ht="13.5" thickBot="1">
      <c r="A46" s="224">
        <v>43</v>
      </c>
      <c r="B46" s="203" t="s">
        <v>238</v>
      </c>
      <c r="C46" s="97" t="s">
        <v>55</v>
      </c>
      <c r="D46" s="93" t="s">
        <v>1</v>
      </c>
      <c r="E46" s="94">
        <v>1954</v>
      </c>
      <c r="F46" s="95" t="s">
        <v>182</v>
      </c>
      <c r="G46" s="95" t="s">
        <v>183</v>
      </c>
      <c r="H46" s="94" t="s">
        <v>193</v>
      </c>
      <c r="I46" s="94" t="s">
        <v>189</v>
      </c>
      <c r="J46" s="140" t="s">
        <v>185</v>
      </c>
      <c r="K46" s="29">
        <v>3</v>
      </c>
      <c r="L46" s="29">
        <v>1</v>
      </c>
      <c r="M46" s="16">
        <v>2194.3</v>
      </c>
      <c r="N46" s="12" t="s">
        <v>80</v>
      </c>
      <c r="O46" s="14" t="s">
        <v>114</v>
      </c>
      <c r="P46" s="46">
        <v>35</v>
      </c>
      <c r="Q46" s="276">
        <v>780</v>
      </c>
      <c r="R46" s="45">
        <f t="shared" si="0"/>
        <v>1711554.0000000002</v>
      </c>
      <c r="S46" s="122"/>
      <c r="T46" s="122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</row>
    <row r="47" spans="1:101" s="51" customFormat="1" ht="12.75">
      <c r="A47" s="224">
        <v>44</v>
      </c>
      <c r="B47" s="213" t="s">
        <v>354</v>
      </c>
      <c r="C47" s="53" t="s">
        <v>77</v>
      </c>
      <c r="D47" s="4" t="s">
        <v>143</v>
      </c>
      <c r="E47" s="52">
        <v>1912</v>
      </c>
      <c r="F47" s="30" t="s">
        <v>183</v>
      </c>
      <c r="G47" s="30" t="s">
        <v>183</v>
      </c>
      <c r="H47" s="6" t="s">
        <v>193</v>
      </c>
      <c r="I47" s="6" t="s">
        <v>189</v>
      </c>
      <c r="J47" s="133" t="s">
        <v>185</v>
      </c>
      <c r="K47" s="6">
        <v>7</v>
      </c>
      <c r="L47" s="6">
        <v>1</v>
      </c>
      <c r="M47" s="17">
        <v>4098.4</v>
      </c>
      <c r="N47" s="3" t="s">
        <v>80</v>
      </c>
      <c r="O47" s="30" t="s">
        <v>128</v>
      </c>
      <c r="P47" s="47">
        <v>45</v>
      </c>
      <c r="Q47" s="271">
        <v>780</v>
      </c>
      <c r="R47" s="45">
        <f t="shared" si="0"/>
        <v>3196751.9999999995</v>
      </c>
      <c r="S47" s="122"/>
      <c r="T47" s="122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</row>
    <row r="48" spans="1:101" s="114" customFormat="1" ht="13.5" thickBot="1">
      <c r="A48" s="224">
        <v>45</v>
      </c>
      <c r="B48" s="199" t="s">
        <v>149</v>
      </c>
      <c r="C48" s="8" t="s">
        <v>43</v>
      </c>
      <c r="D48" s="2" t="s">
        <v>144</v>
      </c>
      <c r="E48" s="1">
        <v>1912</v>
      </c>
      <c r="F48" s="30" t="s">
        <v>183</v>
      </c>
      <c r="G48" s="30" t="s">
        <v>183</v>
      </c>
      <c r="H48" s="6" t="s">
        <v>193</v>
      </c>
      <c r="I48" s="6" t="s">
        <v>189</v>
      </c>
      <c r="J48" s="133" t="s">
        <v>185</v>
      </c>
      <c r="K48" s="1">
        <v>4</v>
      </c>
      <c r="L48" s="7">
        <v>1</v>
      </c>
      <c r="M48" s="9">
        <v>3188.7</v>
      </c>
      <c r="N48" s="2" t="s">
        <v>80</v>
      </c>
      <c r="O48" s="130">
        <v>40589</v>
      </c>
      <c r="P48" s="45">
        <v>45</v>
      </c>
      <c r="Q48" s="270">
        <v>780</v>
      </c>
      <c r="R48" s="45">
        <f t="shared" si="0"/>
        <v>2487186</v>
      </c>
      <c r="S48" s="123"/>
      <c r="T48" s="123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</row>
    <row r="49" spans="1:101" s="114" customFormat="1" ht="13.5" thickBot="1">
      <c r="A49" s="224">
        <v>46</v>
      </c>
      <c r="B49" s="233" t="s">
        <v>149</v>
      </c>
      <c r="C49" s="67" t="s">
        <v>239</v>
      </c>
      <c r="D49" s="64" t="s">
        <v>104</v>
      </c>
      <c r="E49" s="125">
        <v>1912</v>
      </c>
      <c r="F49" s="65" t="s">
        <v>183</v>
      </c>
      <c r="G49" s="65" t="s">
        <v>183</v>
      </c>
      <c r="H49" s="14" t="s">
        <v>182</v>
      </c>
      <c r="I49" s="125" t="s">
        <v>240</v>
      </c>
      <c r="J49" s="136" t="s">
        <v>185</v>
      </c>
      <c r="K49" s="125" t="s">
        <v>84</v>
      </c>
      <c r="L49" s="125">
        <v>1</v>
      </c>
      <c r="M49" s="66">
        <v>82.9</v>
      </c>
      <c r="N49" s="64" t="s">
        <v>80</v>
      </c>
      <c r="O49" s="65" t="s">
        <v>128</v>
      </c>
      <c r="P49" s="68">
        <v>50</v>
      </c>
      <c r="Q49" s="284">
        <v>400</v>
      </c>
      <c r="R49" s="45">
        <f t="shared" si="0"/>
        <v>33160</v>
      </c>
      <c r="S49" s="123"/>
      <c r="T49" s="123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39"/>
      <c r="BR49" s="139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</row>
    <row r="50" spans="1:101" s="80" customFormat="1" ht="27" customHeight="1" thickBot="1">
      <c r="A50" s="224">
        <v>47</v>
      </c>
      <c r="B50" s="73" t="s">
        <v>355</v>
      </c>
      <c r="C50" s="67" t="s">
        <v>19</v>
      </c>
      <c r="D50" s="89" t="s">
        <v>18</v>
      </c>
      <c r="E50" s="90">
        <v>1913</v>
      </c>
      <c r="F50" s="90" t="s">
        <v>195</v>
      </c>
      <c r="G50" s="90" t="s">
        <v>183</v>
      </c>
      <c r="H50" s="90" t="s">
        <v>192</v>
      </c>
      <c r="I50" s="90" t="s">
        <v>196</v>
      </c>
      <c r="J50" s="140" t="s">
        <v>185</v>
      </c>
      <c r="K50" s="90">
        <v>5</v>
      </c>
      <c r="L50" s="90" t="s">
        <v>84</v>
      </c>
      <c r="M50" s="66">
        <v>3942.8</v>
      </c>
      <c r="N50" s="64" t="s">
        <v>80</v>
      </c>
      <c r="O50" s="126">
        <v>35018</v>
      </c>
      <c r="P50" s="68" t="s">
        <v>116</v>
      </c>
      <c r="Q50" s="284">
        <v>650</v>
      </c>
      <c r="R50" s="45">
        <f t="shared" si="0"/>
        <v>2562820</v>
      </c>
      <c r="S50" s="122"/>
      <c r="T50" s="122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8"/>
      <c r="BQ50" s="138"/>
      <c r="BR50" s="138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</row>
    <row r="51" spans="1:101" s="80" customFormat="1" ht="13.5" thickBot="1">
      <c r="A51" s="224">
        <v>48</v>
      </c>
      <c r="B51" s="85" t="s">
        <v>38</v>
      </c>
      <c r="C51" s="88" t="s">
        <v>42</v>
      </c>
      <c r="D51" s="64" t="s">
        <v>1</v>
      </c>
      <c r="E51" s="65">
        <v>1963</v>
      </c>
      <c r="F51" s="95" t="s">
        <v>182</v>
      </c>
      <c r="G51" s="95" t="s">
        <v>183</v>
      </c>
      <c r="H51" s="95" t="s">
        <v>182</v>
      </c>
      <c r="I51" s="146" t="s">
        <v>184</v>
      </c>
      <c r="J51" s="147" t="s">
        <v>185</v>
      </c>
      <c r="K51" s="65">
        <v>5</v>
      </c>
      <c r="L51" s="65">
        <v>1</v>
      </c>
      <c r="M51" s="66">
        <v>5209.3</v>
      </c>
      <c r="N51" s="64" t="s">
        <v>80</v>
      </c>
      <c r="O51" s="65" t="s">
        <v>125</v>
      </c>
      <c r="P51" s="68">
        <v>30</v>
      </c>
      <c r="Q51" s="284">
        <v>780</v>
      </c>
      <c r="R51" s="45">
        <f t="shared" si="0"/>
        <v>4063254</v>
      </c>
      <c r="S51" s="122"/>
      <c r="T51" s="122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8"/>
      <c r="BQ51" s="138"/>
      <c r="BR51" s="138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</row>
    <row r="52" spans="1:101" s="118" customFormat="1" ht="13.5" thickBot="1">
      <c r="A52" s="224">
        <v>49</v>
      </c>
      <c r="B52" s="214" t="s">
        <v>356</v>
      </c>
      <c r="C52" s="99">
        <v>1001150124002</v>
      </c>
      <c r="D52" s="96" t="s">
        <v>1</v>
      </c>
      <c r="E52" s="95">
        <v>1960</v>
      </c>
      <c r="F52" s="95" t="s">
        <v>182</v>
      </c>
      <c r="G52" s="95" t="s">
        <v>183</v>
      </c>
      <c r="H52" s="95" t="s">
        <v>182</v>
      </c>
      <c r="I52" s="146" t="s">
        <v>184</v>
      </c>
      <c r="J52" s="147" t="s">
        <v>185</v>
      </c>
      <c r="K52" s="95">
        <v>5</v>
      </c>
      <c r="L52" s="95">
        <v>1</v>
      </c>
      <c r="M52" s="98">
        <v>6045.9</v>
      </c>
      <c r="N52" s="96" t="s">
        <v>80</v>
      </c>
      <c r="O52" s="95" t="s">
        <v>125</v>
      </c>
      <c r="P52" s="100">
        <v>30</v>
      </c>
      <c r="Q52" s="282">
        <v>780</v>
      </c>
      <c r="R52" s="45">
        <f t="shared" si="0"/>
        <v>4715802</v>
      </c>
      <c r="S52" s="124"/>
      <c r="T52" s="124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138"/>
      <c r="BH52" s="138"/>
      <c r="BI52" s="138"/>
      <c r="BJ52" s="138"/>
      <c r="BK52" s="138"/>
      <c r="BL52" s="138"/>
      <c r="BM52" s="138"/>
      <c r="BN52" s="138"/>
      <c r="BO52" s="138"/>
      <c r="BP52" s="138"/>
      <c r="BQ52" s="138"/>
      <c r="BR52" s="138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</row>
    <row r="53" spans="1:101" s="80" customFormat="1" ht="13.5" thickBot="1">
      <c r="A53" s="224">
        <v>50</v>
      </c>
      <c r="B53" s="85" t="s">
        <v>39</v>
      </c>
      <c r="C53" s="67" t="s">
        <v>78</v>
      </c>
      <c r="D53" s="64" t="s">
        <v>1</v>
      </c>
      <c r="E53" s="65">
        <v>1970</v>
      </c>
      <c r="F53" s="95" t="s">
        <v>182</v>
      </c>
      <c r="G53" s="95" t="s">
        <v>215</v>
      </c>
      <c r="H53" s="95" t="s">
        <v>182</v>
      </c>
      <c r="I53" s="95" t="s">
        <v>205</v>
      </c>
      <c r="J53" s="147" t="s">
        <v>185</v>
      </c>
      <c r="K53" s="65">
        <v>5</v>
      </c>
      <c r="L53" s="65">
        <v>1</v>
      </c>
      <c r="M53" s="66">
        <v>4525.9</v>
      </c>
      <c r="N53" s="64" t="s">
        <v>80</v>
      </c>
      <c r="O53" s="65" t="s">
        <v>121</v>
      </c>
      <c r="P53" s="68">
        <v>30</v>
      </c>
      <c r="Q53" s="284">
        <v>780</v>
      </c>
      <c r="R53" s="45">
        <f t="shared" si="0"/>
        <v>3530201.9999999995</v>
      </c>
      <c r="S53" s="122"/>
      <c r="T53" s="122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138"/>
      <c r="BH53" s="138"/>
      <c r="BI53" s="138"/>
      <c r="BJ53" s="138"/>
      <c r="BK53" s="138"/>
      <c r="BL53" s="138"/>
      <c r="BM53" s="138"/>
      <c r="BN53" s="138"/>
      <c r="BO53" s="138"/>
      <c r="BP53" s="138"/>
      <c r="BQ53" s="138"/>
      <c r="BR53" s="138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</row>
    <row r="54" spans="1:101" s="80" customFormat="1" ht="17.25" customHeight="1" thickBot="1">
      <c r="A54" s="224">
        <v>51</v>
      </c>
      <c r="B54" s="73" t="s">
        <v>357</v>
      </c>
      <c r="C54" s="75">
        <v>1000630110001</v>
      </c>
      <c r="D54" s="80" t="s">
        <v>21</v>
      </c>
      <c r="E54" s="65">
        <v>1970</v>
      </c>
      <c r="F54" s="95" t="s">
        <v>182</v>
      </c>
      <c r="G54" s="146" t="s">
        <v>183</v>
      </c>
      <c r="H54" s="95" t="s">
        <v>182</v>
      </c>
      <c r="I54" s="95" t="s">
        <v>205</v>
      </c>
      <c r="J54" s="140" t="s">
        <v>185</v>
      </c>
      <c r="K54" s="95">
        <v>1</v>
      </c>
      <c r="L54" s="91"/>
      <c r="M54" s="74">
        <v>478.8</v>
      </c>
      <c r="N54" s="64" t="s">
        <v>80</v>
      </c>
      <c r="O54" s="65" t="s">
        <v>106</v>
      </c>
      <c r="P54" s="76">
        <v>20</v>
      </c>
      <c r="Q54" s="285">
        <v>570</v>
      </c>
      <c r="R54" s="45">
        <f t="shared" si="0"/>
        <v>272916</v>
      </c>
      <c r="S54" s="124"/>
      <c r="T54" s="124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138"/>
      <c r="BH54" s="138"/>
      <c r="BI54" s="138"/>
      <c r="BJ54" s="138"/>
      <c r="BK54" s="138"/>
      <c r="BL54" s="138"/>
      <c r="BM54" s="138"/>
      <c r="BN54" s="138"/>
      <c r="BO54" s="138"/>
      <c r="BP54" s="138"/>
      <c r="BQ54" s="138"/>
      <c r="BR54" s="138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</row>
    <row r="55" spans="1:70" s="101" customFormat="1" ht="12.75">
      <c r="A55" s="224">
        <v>52</v>
      </c>
      <c r="B55" s="77" t="s">
        <v>358</v>
      </c>
      <c r="C55" s="79">
        <v>1000540055001</v>
      </c>
      <c r="D55" s="33" t="s">
        <v>2</v>
      </c>
      <c r="E55" s="30">
        <v>1969</v>
      </c>
      <c r="F55" s="30" t="s">
        <v>182</v>
      </c>
      <c r="G55" s="63" t="s">
        <v>183</v>
      </c>
      <c r="H55" s="30" t="s">
        <v>182</v>
      </c>
      <c r="I55" s="30" t="s">
        <v>205</v>
      </c>
      <c r="J55" s="133" t="s">
        <v>185</v>
      </c>
      <c r="K55" s="30">
        <v>5</v>
      </c>
      <c r="L55" s="30">
        <v>1</v>
      </c>
      <c r="M55" s="78">
        <v>4572.7</v>
      </c>
      <c r="N55" s="3" t="s">
        <v>82</v>
      </c>
      <c r="O55" s="30" t="s">
        <v>126</v>
      </c>
      <c r="P55" s="42">
        <v>20</v>
      </c>
      <c r="Q55" s="70">
        <v>780</v>
      </c>
      <c r="R55" s="45">
        <f t="shared" si="0"/>
        <v>3566706</v>
      </c>
      <c r="S55" s="124"/>
      <c r="T55" s="124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  <c r="BE55" s="138"/>
      <c r="BF55" s="138"/>
      <c r="BG55" s="138"/>
      <c r="BH55" s="138"/>
      <c r="BI55" s="138"/>
      <c r="BJ55" s="138"/>
      <c r="BK55" s="138"/>
      <c r="BL55" s="138"/>
      <c r="BM55" s="138"/>
      <c r="BN55" s="138"/>
      <c r="BO55" s="138"/>
      <c r="BP55" s="138"/>
      <c r="BQ55" s="138"/>
      <c r="BR55" s="138"/>
    </row>
    <row r="56" spans="1:101" s="80" customFormat="1" ht="13.5" thickBot="1">
      <c r="A56" s="224">
        <v>53</v>
      </c>
      <c r="B56" s="73" t="s">
        <v>148</v>
      </c>
      <c r="C56" s="72">
        <v>1000540055002</v>
      </c>
      <c r="D56" s="31" t="s">
        <v>1</v>
      </c>
      <c r="E56" s="14">
        <v>1991</v>
      </c>
      <c r="F56" s="14" t="s">
        <v>182</v>
      </c>
      <c r="G56" s="60" t="s">
        <v>183</v>
      </c>
      <c r="H56" s="14" t="s">
        <v>182</v>
      </c>
      <c r="I56" s="14" t="s">
        <v>205</v>
      </c>
      <c r="J56" s="135" t="s">
        <v>185</v>
      </c>
      <c r="K56" s="14">
        <v>6</v>
      </c>
      <c r="L56" s="14">
        <v>1</v>
      </c>
      <c r="M56" s="71">
        <v>6181.1</v>
      </c>
      <c r="N56" s="12" t="s">
        <v>82</v>
      </c>
      <c r="O56" s="14" t="s">
        <v>127</v>
      </c>
      <c r="P56" s="62">
        <v>5</v>
      </c>
      <c r="Q56" s="279">
        <v>780</v>
      </c>
      <c r="R56" s="45">
        <f t="shared" si="0"/>
        <v>4821258</v>
      </c>
      <c r="S56" s="124"/>
      <c r="T56" s="124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  <c r="BG56" s="138"/>
      <c r="BH56" s="138"/>
      <c r="BI56" s="138"/>
      <c r="BJ56" s="138"/>
      <c r="BK56" s="138"/>
      <c r="BL56" s="138"/>
      <c r="BM56" s="138"/>
      <c r="BN56" s="138"/>
      <c r="BO56" s="138"/>
      <c r="BP56" s="138"/>
      <c r="BQ56" s="138"/>
      <c r="BR56" s="138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</row>
    <row r="57" spans="1:101" s="51" customFormat="1" ht="12.75">
      <c r="A57" s="224">
        <v>54</v>
      </c>
      <c r="B57" s="215" t="s">
        <v>359</v>
      </c>
      <c r="C57" s="69">
        <v>1000462039001</v>
      </c>
      <c r="D57" s="3" t="s">
        <v>2</v>
      </c>
      <c r="E57" s="38">
        <v>1966</v>
      </c>
      <c r="F57" s="30" t="s">
        <v>182</v>
      </c>
      <c r="G57" s="63" t="s">
        <v>183</v>
      </c>
      <c r="H57" s="30" t="s">
        <v>182</v>
      </c>
      <c r="I57" s="30" t="s">
        <v>205</v>
      </c>
      <c r="J57" s="133" t="s">
        <v>185</v>
      </c>
      <c r="K57" s="38">
        <v>4</v>
      </c>
      <c r="L57" s="38" t="s">
        <v>84</v>
      </c>
      <c r="M57" s="19">
        <v>3444.3</v>
      </c>
      <c r="N57" s="3" t="s">
        <v>80</v>
      </c>
      <c r="O57" s="38" t="s">
        <v>111</v>
      </c>
      <c r="P57" s="70">
        <v>30</v>
      </c>
      <c r="Q57" s="70">
        <v>780</v>
      </c>
      <c r="R57" s="45">
        <f t="shared" si="0"/>
        <v>2686554</v>
      </c>
      <c r="S57" s="124"/>
      <c r="T57" s="124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38"/>
      <c r="AV57" s="138"/>
      <c r="AW57" s="138"/>
      <c r="AX57" s="138"/>
      <c r="AY57" s="138"/>
      <c r="AZ57" s="138"/>
      <c r="BA57" s="138"/>
      <c r="BB57" s="138"/>
      <c r="BC57" s="138"/>
      <c r="BD57" s="138"/>
      <c r="BE57" s="138"/>
      <c r="BF57" s="138"/>
      <c r="BG57" s="138"/>
      <c r="BH57" s="138"/>
      <c r="BI57" s="138"/>
      <c r="BJ57" s="138"/>
      <c r="BK57" s="138"/>
      <c r="BL57" s="138"/>
      <c r="BM57" s="138"/>
      <c r="BN57" s="138"/>
      <c r="BO57" s="138"/>
      <c r="BP57" s="138"/>
      <c r="BQ57" s="138"/>
      <c r="BR57" s="138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1"/>
      <c r="CM57" s="101"/>
      <c r="CN57" s="101"/>
      <c r="CO57" s="101"/>
      <c r="CP57" s="101"/>
      <c r="CQ57" s="101"/>
      <c r="CR57" s="101"/>
      <c r="CS57" s="101"/>
      <c r="CT57" s="101"/>
      <c r="CU57" s="101"/>
      <c r="CV57" s="101"/>
      <c r="CW57" s="101"/>
    </row>
    <row r="58" spans="1:101" s="51" customFormat="1" ht="25.5">
      <c r="A58" s="224">
        <v>55</v>
      </c>
      <c r="B58" s="216" t="s">
        <v>360</v>
      </c>
      <c r="C58" s="22">
        <v>1000462039002</v>
      </c>
      <c r="D58" s="23" t="s">
        <v>37</v>
      </c>
      <c r="E58" s="39">
        <v>1967</v>
      </c>
      <c r="F58" s="1" t="s">
        <v>182</v>
      </c>
      <c r="G58" s="40" t="s">
        <v>183</v>
      </c>
      <c r="H58" s="1" t="s">
        <v>182</v>
      </c>
      <c r="I58" s="1" t="s">
        <v>205</v>
      </c>
      <c r="J58" s="129" t="s">
        <v>185</v>
      </c>
      <c r="K58" s="39">
        <v>4</v>
      </c>
      <c r="L58" s="39" t="s">
        <v>84</v>
      </c>
      <c r="M58" s="18">
        <v>4906.2</v>
      </c>
      <c r="N58" s="2" t="s">
        <v>80</v>
      </c>
      <c r="O58" s="37" t="s">
        <v>109</v>
      </c>
      <c r="P58" s="49">
        <v>20</v>
      </c>
      <c r="Q58" s="49">
        <v>780</v>
      </c>
      <c r="R58" s="45">
        <f t="shared" si="0"/>
        <v>3826836</v>
      </c>
      <c r="S58" s="124"/>
      <c r="T58" s="124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  <c r="AT58" s="138"/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  <c r="BG58" s="138"/>
      <c r="BH58" s="138"/>
      <c r="BI58" s="138"/>
      <c r="BJ58" s="138"/>
      <c r="BK58" s="138"/>
      <c r="BL58" s="138"/>
      <c r="BM58" s="138"/>
      <c r="BN58" s="138"/>
      <c r="BO58" s="138"/>
      <c r="BP58" s="138"/>
      <c r="BQ58" s="138"/>
      <c r="BR58" s="138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1"/>
      <c r="CM58" s="101"/>
      <c r="CN58" s="101"/>
      <c r="CO58" s="101"/>
      <c r="CP58" s="101"/>
      <c r="CQ58" s="101"/>
      <c r="CR58" s="101"/>
      <c r="CS58" s="101"/>
      <c r="CT58" s="101"/>
      <c r="CU58" s="101"/>
      <c r="CV58" s="101"/>
      <c r="CW58" s="101"/>
    </row>
    <row r="59" spans="1:101" s="51" customFormat="1" ht="12.75">
      <c r="A59" s="224">
        <v>56</v>
      </c>
      <c r="B59" s="207" t="s">
        <v>361</v>
      </c>
      <c r="C59" s="20">
        <v>1000462021001</v>
      </c>
      <c r="D59" s="23" t="s">
        <v>33</v>
      </c>
      <c r="E59" s="40">
        <v>1910</v>
      </c>
      <c r="F59" s="40" t="s">
        <v>183</v>
      </c>
      <c r="G59" s="40" t="s">
        <v>183</v>
      </c>
      <c r="H59" s="1" t="s">
        <v>182</v>
      </c>
      <c r="I59" s="1" t="s">
        <v>205</v>
      </c>
      <c r="J59" s="129" t="s">
        <v>185</v>
      </c>
      <c r="K59" s="40">
        <v>1</v>
      </c>
      <c r="L59" s="40">
        <v>1</v>
      </c>
      <c r="M59" s="9">
        <v>1833.1</v>
      </c>
      <c r="N59" s="2" t="s">
        <v>80</v>
      </c>
      <c r="O59" s="1" t="s">
        <v>108</v>
      </c>
      <c r="P59" s="48">
        <v>50</v>
      </c>
      <c r="Q59" s="278">
        <v>780</v>
      </c>
      <c r="R59" s="45">
        <f t="shared" si="0"/>
        <v>1429818</v>
      </c>
      <c r="S59" s="124"/>
      <c r="T59" s="124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8"/>
      <c r="BC59" s="138"/>
      <c r="BD59" s="138"/>
      <c r="BE59" s="138"/>
      <c r="BF59" s="138"/>
      <c r="BG59" s="138"/>
      <c r="BH59" s="138"/>
      <c r="BI59" s="138"/>
      <c r="BJ59" s="138"/>
      <c r="BK59" s="138"/>
      <c r="BL59" s="138"/>
      <c r="BM59" s="138"/>
      <c r="BN59" s="138"/>
      <c r="BO59" s="138"/>
      <c r="BP59" s="138"/>
      <c r="BQ59" s="138"/>
      <c r="BR59" s="138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1"/>
      <c r="CM59" s="101"/>
      <c r="CN59" s="101"/>
      <c r="CO59" s="101"/>
      <c r="CP59" s="101"/>
      <c r="CQ59" s="101"/>
      <c r="CR59" s="101"/>
      <c r="CS59" s="101"/>
      <c r="CT59" s="101"/>
      <c r="CU59" s="101"/>
      <c r="CV59" s="101"/>
      <c r="CW59" s="101"/>
    </row>
    <row r="60" spans="1:101" s="51" customFormat="1" ht="12.75">
      <c r="A60" s="224">
        <v>57</v>
      </c>
      <c r="B60" s="207" t="s">
        <v>362</v>
      </c>
      <c r="C60" s="21" t="s">
        <v>226</v>
      </c>
      <c r="D60" s="23" t="s">
        <v>33</v>
      </c>
      <c r="E60" s="40">
        <v>1903</v>
      </c>
      <c r="F60" s="40" t="s">
        <v>183</v>
      </c>
      <c r="G60" s="40" t="s">
        <v>183</v>
      </c>
      <c r="H60" s="40" t="s">
        <v>183</v>
      </c>
      <c r="I60" s="40" t="s">
        <v>184</v>
      </c>
      <c r="J60" s="129" t="s">
        <v>185</v>
      </c>
      <c r="K60" s="40">
        <v>3</v>
      </c>
      <c r="L60" s="40">
        <v>1</v>
      </c>
      <c r="M60" s="9">
        <v>3233.5</v>
      </c>
      <c r="N60" s="2" t="s">
        <v>80</v>
      </c>
      <c r="O60" s="1" t="s">
        <v>107</v>
      </c>
      <c r="P60" s="48">
        <v>45</v>
      </c>
      <c r="Q60" s="278">
        <v>780</v>
      </c>
      <c r="R60" s="45">
        <f t="shared" si="0"/>
        <v>2522130</v>
      </c>
      <c r="S60" s="124"/>
      <c r="T60" s="124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8"/>
      <c r="AQ60" s="138"/>
      <c r="AR60" s="138"/>
      <c r="AS60" s="138"/>
      <c r="AT60" s="138"/>
      <c r="AU60" s="138"/>
      <c r="AV60" s="138"/>
      <c r="AW60" s="138"/>
      <c r="AX60" s="138"/>
      <c r="AY60" s="138"/>
      <c r="AZ60" s="138"/>
      <c r="BA60" s="138"/>
      <c r="BB60" s="138"/>
      <c r="BC60" s="138"/>
      <c r="BD60" s="138"/>
      <c r="BE60" s="138"/>
      <c r="BF60" s="138"/>
      <c r="BG60" s="138"/>
      <c r="BH60" s="138"/>
      <c r="BI60" s="138"/>
      <c r="BJ60" s="138"/>
      <c r="BK60" s="138"/>
      <c r="BL60" s="138"/>
      <c r="BM60" s="138"/>
      <c r="BN60" s="138"/>
      <c r="BO60" s="138"/>
      <c r="BP60" s="138"/>
      <c r="BQ60" s="138"/>
      <c r="BR60" s="138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1"/>
      <c r="CM60" s="101"/>
      <c r="CN60" s="101"/>
      <c r="CO60" s="101"/>
      <c r="CP60" s="101"/>
      <c r="CQ60" s="101"/>
      <c r="CR60" s="101"/>
      <c r="CS60" s="101"/>
      <c r="CT60" s="101"/>
      <c r="CU60" s="101"/>
      <c r="CV60" s="101"/>
      <c r="CW60" s="101"/>
    </row>
    <row r="61" spans="1:101" s="51" customFormat="1" ht="12.75">
      <c r="A61" s="234">
        <v>58</v>
      </c>
      <c r="B61" s="217" t="s">
        <v>363</v>
      </c>
      <c r="C61" s="57" t="s">
        <v>53</v>
      </c>
      <c r="D61" s="55" t="s">
        <v>33</v>
      </c>
      <c r="E61" s="56">
        <v>1910</v>
      </c>
      <c r="F61" s="40" t="s">
        <v>183</v>
      </c>
      <c r="G61" s="40" t="s">
        <v>183</v>
      </c>
      <c r="H61" s="40" t="s">
        <v>192</v>
      </c>
      <c r="I61" s="40" t="s">
        <v>184</v>
      </c>
      <c r="J61" s="129" t="s">
        <v>185</v>
      </c>
      <c r="K61" s="56">
        <v>1</v>
      </c>
      <c r="L61" s="56" t="s">
        <v>84</v>
      </c>
      <c r="M61" s="28">
        <v>201.2</v>
      </c>
      <c r="N61" s="25" t="s">
        <v>80</v>
      </c>
      <c r="O61" s="26" t="s">
        <v>108</v>
      </c>
      <c r="P61" s="58">
        <v>60</v>
      </c>
      <c r="Q61" s="49">
        <v>780</v>
      </c>
      <c r="R61" s="45">
        <f t="shared" si="0"/>
        <v>156936</v>
      </c>
      <c r="S61" s="124"/>
      <c r="T61" s="124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138"/>
      <c r="AS61" s="138"/>
      <c r="AT61" s="138"/>
      <c r="AU61" s="138"/>
      <c r="AV61" s="138"/>
      <c r="AW61" s="138"/>
      <c r="AX61" s="138"/>
      <c r="AY61" s="138"/>
      <c r="AZ61" s="138"/>
      <c r="BA61" s="138"/>
      <c r="BB61" s="138"/>
      <c r="BC61" s="138"/>
      <c r="BD61" s="138"/>
      <c r="BE61" s="138"/>
      <c r="BF61" s="138"/>
      <c r="BG61" s="138"/>
      <c r="BH61" s="138"/>
      <c r="BI61" s="138"/>
      <c r="BJ61" s="138"/>
      <c r="BK61" s="138"/>
      <c r="BL61" s="138"/>
      <c r="BM61" s="138"/>
      <c r="BN61" s="138"/>
      <c r="BO61" s="138"/>
      <c r="BP61" s="138"/>
      <c r="BQ61" s="138"/>
      <c r="BR61" s="138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1"/>
      <c r="CM61" s="101"/>
      <c r="CN61" s="101"/>
      <c r="CO61" s="101"/>
      <c r="CP61" s="101"/>
      <c r="CQ61" s="101"/>
      <c r="CR61" s="101"/>
      <c r="CS61" s="101"/>
      <c r="CT61" s="101"/>
      <c r="CU61" s="101"/>
      <c r="CV61" s="101"/>
      <c r="CW61" s="101"/>
    </row>
    <row r="62" spans="1:101" s="102" customFormat="1" ht="13.5" thickBot="1">
      <c r="A62" s="224">
        <v>59</v>
      </c>
      <c r="B62" s="218" t="s">
        <v>364</v>
      </c>
      <c r="C62" s="61" t="s">
        <v>54</v>
      </c>
      <c r="D62" s="59" t="s">
        <v>33</v>
      </c>
      <c r="E62" s="60">
        <v>1930</v>
      </c>
      <c r="F62" s="60" t="s">
        <v>183</v>
      </c>
      <c r="G62" s="60" t="s">
        <v>183</v>
      </c>
      <c r="H62" s="14" t="s">
        <v>182</v>
      </c>
      <c r="I62" s="60" t="s">
        <v>184</v>
      </c>
      <c r="J62" s="135" t="s">
        <v>185</v>
      </c>
      <c r="K62" s="60">
        <v>1</v>
      </c>
      <c r="L62" s="60" t="s">
        <v>84</v>
      </c>
      <c r="M62" s="16">
        <v>584.2</v>
      </c>
      <c r="N62" s="12" t="s">
        <v>80</v>
      </c>
      <c r="O62" s="14" t="s">
        <v>110</v>
      </c>
      <c r="P62" s="62">
        <v>40</v>
      </c>
      <c r="Q62" s="279">
        <v>780</v>
      </c>
      <c r="R62" s="45">
        <f t="shared" si="0"/>
        <v>455676.00000000006</v>
      </c>
      <c r="S62" s="124"/>
      <c r="T62" s="124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  <c r="AT62" s="138"/>
      <c r="AU62" s="138"/>
      <c r="AV62" s="138"/>
      <c r="AW62" s="138"/>
      <c r="AX62" s="138"/>
      <c r="AY62" s="138"/>
      <c r="AZ62" s="138"/>
      <c r="BA62" s="138"/>
      <c r="BB62" s="138"/>
      <c r="BC62" s="138"/>
      <c r="BD62" s="138"/>
      <c r="BE62" s="138"/>
      <c r="BF62" s="138"/>
      <c r="BG62" s="138"/>
      <c r="BH62" s="138"/>
      <c r="BI62" s="138"/>
      <c r="BJ62" s="138"/>
      <c r="BK62" s="138"/>
      <c r="BL62" s="138"/>
      <c r="BM62" s="138"/>
      <c r="BN62" s="138"/>
      <c r="BO62" s="138"/>
      <c r="BP62" s="138"/>
      <c r="BQ62" s="138"/>
      <c r="BR62" s="138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1"/>
      <c r="CM62" s="101"/>
      <c r="CN62" s="101"/>
      <c r="CO62" s="101"/>
      <c r="CP62" s="101"/>
      <c r="CQ62" s="101"/>
      <c r="CR62" s="101"/>
      <c r="CS62" s="101"/>
      <c r="CT62" s="101"/>
      <c r="CU62" s="101"/>
      <c r="CV62" s="101"/>
      <c r="CW62" s="101"/>
    </row>
    <row r="63" spans="1:101" s="51" customFormat="1" ht="12.75">
      <c r="A63" s="224">
        <v>60</v>
      </c>
      <c r="B63" s="204" t="s">
        <v>243</v>
      </c>
      <c r="C63" s="5" t="s">
        <v>57</v>
      </c>
      <c r="D63" s="3" t="s">
        <v>56</v>
      </c>
      <c r="E63" s="30">
        <v>1930</v>
      </c>
      <c r="F63" s="30" t="s">
        <v>244</v>
      </c>
      <c r="G63" s="30" t="s">
        <v>244</v>
      </c>
      <c r="H63" s="30" t="s">
        <v>209</v>
      </c>
      <c r="I63" s="30" t="s">
        <v>245</v>
      </c>
      <c r="J63" s="133" t="s">
        <v>185</v>
      </c>
      <c r="K63" s="30">
        <v>3</v>
      </c>
      <c r="L63" s="30" t="s">
        <v>84</v>
      </c>
      <c r="M63" s="17">
        <v>1707.01</v>
      </c>
      <c r="N63" s="3" t="s">
        <v>80</v>
      </c>
      <c r="O63" s="127">
        <v>40982</v>
      </c>
      <c r="P63" s="47">
        <v>38</v>
      </c>
      <c r="Q63" s="271">
        <v>780</v>
      </c>
      <c r="R63" s="45">
        <f t="shared" si="0"/>
        <v>1331467.8</v>
      </c>
      <c r="S63" s="122"/>
      <c r="T63" s="122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/>
      <c r="BF63" s="138"/>
      <c r="BG63" s="138"/>
      <c r="BH63" s="138"/>
      <c r="BI63" s="138"/>
      <c r="BJ63" s="138"/>
      <c r="BK63" s="138"/>
      <c r="BL63" s="138"/>
      <c r="BM63" s="138"/>
      <c r="BN63" s="138"/>
      <c r="BO63" s="138"/>
      <c r="BP63" s="138"/>
      <c r="BQ63" s="138"/>
      <c r="BR63" s="138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</row>
    <row r="64" spans="1:101" s="51" customFormat="1" ht="12.75">
      <c r="A64" s="224">
        <v>61</v>
      </c>
      <c r="B64" s="204" t="s">
        <v>433</v>
      </c>
      <c r="C64" s="5" t="s">
        <v>434</v>
      </c>
      <c r="D64" s="3" t="s">
        <v>435</v>
      </c>
      <c r="E64" s="30" t="s">
        <v>84</v>
      </c>
      <c r="F64" s="30" t="s">
        <v>436</v>
      </c>
      <c r="G64" s="30" t="s">
        <v>236</v>
      </c>
      <c r="H64" s="30" t="s">
        <v>193</v>
      </c>
      <c r="I64" s="30" t="s">
        <v>248</v>
      </c>
      <c r="J64" s="133" t="s">
        <v>185</v>
      </c>
      <c r="K64" s="30">
        <v>1</v>
      </c>
      <c r="L64" s="30" t="s">
        <v>84</v>
      </c>
      <c r="M64" s="17">
        <v>342.7</v>
      </c>
      <c r="N64" s="3" t="s">
        <v>80</v>
      </c>
      <c r="O64" s="127" t="s">
        <v>122</v>
      </c>
      <c r="P64" s="47" t="s">
        <v>449</v>
      </c>
      <c r="Q64" s="271">
        <v>400</v>
      </c>
      <c r="R64" s="45">
        <f t="shared" si="0"/>
        <v>137080</v>
      </c>
      <c r="S64" s="122"/>
      <c r="T64" s="122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8"/>
      <c r="AR64" s="138"/>
      <c r="AS64" s="138"/>
      <c r="AT64" s="138"/>
      <c r="AU64" s="138"/>
      <c r="AV64" s="138"/>
      <c r="AW64" s="138"/>
      <c r="AX64" s="138"/>
      <c r="AY64" s="138"/>
      <c r="AZ64" s="138"/>
      <c r="BA64" s="138"/>
      <c r="BB64" s="138"/>
      <c r="BC64" s="138"/>
      <c r="BD64" s="138"/>
      <c r="BE64" s="138"/>
      <c r="BF64" s="138"/>
      <c r="BG64" s="138"/>
      <c r="BH64" s="138"/>
      <c r="BI64" s="138"/>
      <c r="BJ64" s="138"/>
      <c r="BK64" s="138"/>
      <c r="BL64" s="138"/>
      <c r="BM64" s="138"/>
      <c r="BN64" s="138"/>
      <c r="BO64" s="138"/>
      <c r="BP64" s="138"/>
      <c r="BQ64" s="138"/>
      <c r="BR64" s="138"/>
      <c r="BS64" s="101"/>
      <c r="BT64" s="101"/>
      <c r="BU64" s="101"/>
      <c r="BV64" s="101"/>
      <c r="BW64" s="101"/>
      <c r="BX64" s="101"/>
      <c r="BY64" s="101"/>
      <c r="BZ64" s="101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1"/>
      <c r="CM64" s="101"/>
      <c r="CN64" s="101"/>
      <c r="CO64" s="101"/>
      <c r="CP64" s="101"/>
      <c r="CQ64" s="101"/>
      <c r="CR64" s="101"/>
      <c r="CS64" s="101"/>
      <c r="CT64" s="101"/>
      <c r="CU64" s="101"/>
      <c r="CV64" s="101"/>
      <c r="CW64" s="101"/>
    </row>
    <row r="65" spans="1:101" s="51" customFormat="1" ht="12.75">
      <c r="A65" s="224">
        <v>62</v>
      </c>
      <c r="B65" s="204" t="s">
        <v>437</v>
      </c>
      <c r="C65" s="5" t="s">
        <v>438</v>
      </c>
      <c r="D65" s="3" t="s">
        <v>435</v>
      </c>
      <c r="E65" s="30" t="s">
        <v>84</v>
      </c>
      <c r="F65" s="30" t="s">
        <v>436</v>
      </c>
      <c r="G65" s="30" t="s">
        <v>236</v>
      </c>
      <c r="H65" s="30" t="s">
        <v>234</v>
      </c>
      <c r="I65" s="30" t="s">
        <v>211</v>
      </c>
      <c r="J65" s="133" t="s">
        <v>185</v>
      </c>
      <c r="K65" s="30">
        <v>1</v>
      </c>
      <c r="L65" s="30" t="s">
        <v>84</v>
      </c>
      <c r="M65" s="17">
        <v>761.7</v>
      </c>
      <c r="N65" s="3" t="s">
        <v>80</v>
      </c>
      <c r="O65" s="127" t="s">
        <v>122</v>
      </c>
      <c r="P65" s="47" t="s">
        <v>447</v>
      </c>
      <c r="Q65" s="271">
        <v>400</v>
      </c>
      <c r="R65" s="45">
        <f t="shared" si="0"/>
        <v>304680</v>
      </c>
      <c r="S65" s="122"/>
      <c r="T65" s="122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  <c r="BE65" s="138"/>
      <c r="BF65" s="138"/>
      <c r="BG65" s="138"/>
      <c r="BH65" s="138"/>
      <c r="BI65" s="138"/>
      <c r="BJ65" s="138"/>
      <c r="BK65" s="138"/>
      <c r="BL65" s="138"/>
      <c r="BM65" s="138"/>
      <c r="BN65" s="138"/>
      <c r="BO65" s="138"/>
      <c r="BP65" s="138"/>
      <c r="BQ65" s="138"/>
      <c r="BR65" s="138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1"/>
      <c r="CM65" s="101"/>
      <c r="CN65" s="101"/>
      <c r="CO65" s="101"/>
      <c r="CP65" s="101"/>
      <c r="CQ65" s="101"/>
      <c r="CR65" s="101"/>
      <c r="CS65" s="101"/>
      <c r="CT65" s="101"/>
      <c r="CU65" s="101"/>
      <c r="CV65" s="101"/>
      <c r="CW65" s="101"/>
    </row>
    <row r="66" spans="1:101" s="51" customFormat="1" ht="12.75">
      <c r="A66" s="224">
        <v>63</v>
      </c>
      <c r="B66" s="199" t="s">
        <v>58</v>
      </c>
      <c r="C66" s="8" t="s">
        <v>60</v>
      </c>
      <c r="D66" s="2" t="s">
        <v>119</v>
      </c>
      <c r="E66" s="1">
        <v>1940</v>
      </c>
      <c r="F66" s="1" t="s">
        <v>246</v>
      </c>
      <c r="G66" s="1" t="s">
        <v>183</v>
      </c>
      <c r="H66" s="1" t="s">
        <v>193</v>
      </c>
      <c r="I66" s="1" t="s">
        <v>189</v>
      </c>
      <c r="J66" s="129" t="s">
        <v>185</v>
      </c>
      <c r="K66" s="1">
        <v>2</v>
      </c>
      <c r="L66" s="1" t="s">
        <v>84</v>
      </c>
      <c r="M66" s="9">
        <v>1643.5</v>
      </c>
      <c r="N66" s="2" t="s">
        <v>80</v>
      </c>
      <c r="O66" s="1" t="s">
        <v>120</v>
      </c>
      <c r="P66" s="45">
        <v>45</v>
      </c>
      <c r="Q66" s="270">
        <v>780</v>
      </c>
      <c r="R66" s="45">
        <f t="shared" si="0"/>
        <v>1281930</v>
      </c>
      <c r="S66" s="122"/>
      <c r="T66" s="122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  <c r="AP66" s="138"/>
      <c r="AQ66" s="138"/>
      <c r="AR66" s="138"/>
      <c r="AS66" s="138"/>
      <c r="AT66" s="138"/>
      <c r="AU66" s="138"/>
      <c r="AV66" s="138"/>
      <c r="AW66" s="138"/>
      <c r="AX66" s="138"/>
      <c r="AY66" s="138"/>
      <c r="AZ66" s="138"/>
      <c r="BA66" s="138"/>
      <c r="BB66" s="138"/>
      <c r="BC66" s="138"/>
      <c r="BD66" s="138"/>
      <c r="BE66" s="138"/>
      <c r="BF66" s="138"/>
      <c r="BG66" s="138"/>
      <c r="BH66" s="138"/>
      <c r="BI66" s="138"/>
      <c r="BJ66" s="138"/>
      <c r="BK66" s="138"/>
      <c r="BL66" s="138"/>
      <c r="BM66" s="138"/>
      <c r="BN66" s="138"/>
      <c r="BO66" s="138"/>
      <c r="BP66" s="138"/>
      <c r="BQ66" s="138"/>
      <c r="BR66" s="138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  <c r="CW66" s="101"/>
    </row>
    <row r="67" spans="1:101" s="51" customFormat="1" ht="12.75">
      <c r="A67" s="224">
        <v>64</v>
      </c>
      <c r="B67" s="199" t="s">
        <v>61</v>
      </c>
      <c r="C67" s="8" t="s">
        <v>62</v>
      </c>
      <c r="D67" s="2" t="s">
        <v>59</v>
      </c>
      <c r="E67" s="1">
        <v>1940</v>
      </c>
      <c r="F67" s="40" t="s">
        <v>183</v>
      </c>
      <c r="G67" s="40" t="s">
        <v>183</v>
      </c>
      <c r="H67" s="1" t="s">
        <v>247</v>
      </c>
      <c r="I67" s="1" t="s">
        <v>189</v>
      </c>
      <c r="J67" s="129" t="s">
        <v>185</v>
      </c>
      <c r="K67" s="1">
        <v>2</v>
      </c>
      <c r="L67" s="1" t="s">
        <v>84</v>
      </c>
      <c r="M67" s="9">
        <v>1766.8</v>
      </c>
      <c r="N67" s="2" t="s">
        <v>80</v>
      </c>
      <c r="O67" s="130">
        <v>40381</v>
      </c>
      <c r="P67" s="45">
        <v>10</v>
      </c>
      <c r="Q67" s="270">
        <v>780</v>
      </c>
      <c r="R67" s="45">
        <f t="shared" si="0"/>
        <v>1378104</v>
      </c>
      <c r="S67" s="122"/>
      <c r="T67" s="122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8"/>
      <c r="AS67" s="138"/>
      <c r="AT67" s="138"/>
      <c r="AU67" s="138"/>
      <c r="AV67" s="138"/>
      <c r="AW67" s="138"/>
      <c r="AX67" s="138"/>
      <c r="AY67" s="138"/>
      <c r="AZ67" s="138"/>
      <c r="BA67" s="138"/>
      <c r="BB67" s="138"/>
      <c r="BC67" s="138"/>
      <c r="BD67" s="138"/>
      <c r="BE67" s="138"/>
      <c r="BF67" s="138"/>
      <c r="BG67" s="138"/>
      <c r="BH67" s="138"/>
      <c r="BI67" s="138"/>
      <c r="BJ67" s="138"/>
      <c r="BK67" s="138"/>
      <c r="BL67" s="138"/>
      <c r="BM67" s="138"/>
      <c r="BN67" s="138"/>
      <c r="BO67" s="138"/>
      <c r="BP67" s="138"/>
      <c r="BQ67" s="138"/>
      <c r="BR67" s="138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1"/>
      <c r="CQ67" s="101"/>
      <c r="CR67" s="101"/>
      <c r="CS67" s="101"/>
      <c r="CT67" s="101"/>
      <c r="CU67" s="101"/>
      <c r="CV67" s="101"/>
      <c r="CW67" s="101"/>
    </row>
    <row r="68" spans="1:101" s="51" customFormat="1" ht="12.75">
      <c r="A68" s="224">
        <v>65</v>
      </c>
      <c r="B68" s="199" t="s">
        <v>439</v>
      </c>
      <c r="C68" s="8" t="s">
        <v>440</v>
      </c>
      <c r="D68" s="2" t="s">
        <v>441</v>
      </c>
      <c r="E68" s="1" t="s">
        <v>84</v>
      </c>
      <c r="F68" s="40" t="s">
        <v>436</v>
      </c>
      <c r="G68" s="40" t="s">
        <v>236</v>
      </c>
      <c r="H68" s="1" t="s">
        <v>442</v>
      </c>
      <c r="I68" s="1" t="s">
        <v>248</v>
      </c>
      <c r="J68" s="129" t="s">
        <v>185</v>
      </c>
      <c r="K68" s="1">
        <v>1</v>
      </c>
      <c r="L68" s="1" t="s">
        <v>84</v>
      </c>
      <c r="M68" s="9">
        <v>870</v>
      </c>
      <c r="N68" s="2" t="s">
        <v>80</v>
      </c>
      <c r="O68" s="130">
        <v>36382</v>
      </c>
      <c r="P68" s="45" t="s">
        <v>448</v>
      </c>
      <c r="Q68" s="270">
        <v>400</v>
      </c>
      <c r="R68" s="45">
        <f t="shared" si="0"/>
        <v>348000</v>
      </c>
      <c r="S68" s="122"/>
      <c r="T68" s="122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38"/>
      <c r="AG68" s="138"/>
      <c r="AH68" s="138"/>
      <c r="AI68" s="138"/>
      <c r="AJ68" s="138"/>
      <c r="AK68" s="138"/>
      <c r="AL68" s="138"/>
      <c r="AM68" s="138"/>
      <c r="AN68" s="138"/>
      <c r="AO68" s="138"/>
      <c r="AP68" s="138"/>
      <c r="AQ68" s="138"/>
      <c r="AR68" s="138"/>
      <c r="AS68" s="138"/>
      <c r="AT68" s="138"/>
      <c r="AU68" s="138"/>
      <c r="AV68" s="138"/>
      <c r="AW68" s="138"/>
      <c r="AX68" s="138"/>
      <c r="AY68" s="138"/>
      <c r="AZ68" s="138"/>
      <c r="BA68" s="138"/>
      <c r="BB68" s="138"/>
      <c r="BC68" s="138"/>
      <c r="BD68" s="138"/>
      <c r="BE68" s="138"/>
      <c r="BF68" s="138"/>
      <c r="BG68" s="138"/>
      <c r="BH68" s="138"/>
      <c r="BI68" s="138"/>
      <c r="BJ68" s="138"/>
      <c r="BK68" s="138"/>
      <c r="BL68" s="138"/>
      <c r="BM68" s="138"/>
      <c r="BN68" s="138"/>
      <c r="BO68" s="138"/>
      <c r="BP68" s="138"/>
      <c r="BQ68" s="138"/>
      <c r="BR68" s="138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  <c r="CV68" s="101"/>
      <c r="CW68" s="101"/>
    </row>
    <row r="69" spans="1:101" s="51" customFormat="1" ht="12.75">
      <c r="A69" s="224">
        <v>66</v>
      </c>
      <c r="B69" s="199" t="s">
        <v>63</v>
      </c>
      <c r="C69" s="8" t="s">
        <v>65</v>
      </c>
      <c r="D69" s="2" t="s">
        <v>64</v>
      </c>
      <c r="E69" s="1">
        <v>1940</v>
      </c>
      <c r="F69" s="40" t="s">
        <v>183</v>
      </c>
      <c r="G69" s="40" t="s">
        <v>183</v>
      </c>
      <c r="H69" s="1" t="s">
        <v>234</v>
      </c>
      <c r="I69" s="1" t="s">
        <v>248</v>
      </c>
      <c r="J69" s="129" t="s">
        <v>185</v>
      </c>
      <c r="K69" s="1">
        <v>1</v>
      </c>
      <c r="L69" s="1" t="s">
        <v>84</v>
      </c>
      <c r="M69" s="9">
        <v>4027.2</v>
      </c>
      <c r="N69" s="2" t="s">
        <v>80</v>
      </c>
      <c r="O69" s="1" t="s">
        <v>122</v>
      </c>
      <c r="P69" s="45" t="s">
        <v>124</v>
      </c>
      <c r="Q69" s="270">
        <v>400</v>
      </c>
      <c r="R69" s="45">
        <f aca="true" t="shared" si="1" ref="R69:R75">Q69*M69</f>
        <v>1610880</v>
      </c>
      <c r="S69" s="122"/>
      <c r="T69" s="122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  <c r="AT69" s="138"/>
      <c r="AU69" s="138"/>
      <c r="AV69" s="138"/>
      <c r="AW69" s="138"/>
      <c r="AX69" s="138"/>
      <c r="AY69" s="138"/>
      <c r="AZ69" s="138"/>
      <c r="BA69" s="138"/>
      <c r="BB69" s="138"/>
      <c r="BC69" s="138"/>
      <c r="BD69" s="138"/>
      <c r="BE69" s="138"/>
      <c r="BF69" s="138"/>
      <c r="BG69" s="138"/>
      <c r="BH69" s="138"/>
      <c r="BI69" s="138"/>
      <c r="BJ69" s="138"/>
      <c r="BK69" s="138"/>
      <c r="BL69" s="138"/>
      <c r="BM69" s="138"/>
      <c r="BN69" s="138"/>
      <c r="BO69" s="138"/>
      <c r="BP69" s="138"/>
      <c r="BQ69" s="138"/>
      <c r="BR69" s="138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1"/>
      <c r="CQ69" s="101"/>
      <c r="CR69" s="101"/>
      <c r="CS69" s="101"/>
      <c r="CT69" s="101"/>
      <c r="CU69" s="101"/>
      <c r="CV69" s="101"/>
      <c r="CW69" s="101"/>
    </row>
    <row r="70" spans="1:101" s="51" customFormat="1" ht="12.75">
      <c r="A70" s="224">
        <v>67</v>
      </c>
      <c r="B70" s="199" t="s">
        <v>443</v>
      </c>
      <c r="C70" s="8" t="s">
        <v>444</v>
      </c>
      <c r="D70" s="2" t="s">
        <v>445</v>
      </c>
      <c r="E70" s="1" t="s">
        <v>84</v>
      </c>
      <c r="F70" s="40" t="s">
        <v>436</v>
      </c>
      <c r="G70" s="40" t="s">
        <v>236</v>
      </c>
      <c r="H70" s="1" t="s">
        <v>193</v>
      </c>
      <c r="I70" s="1" t="s">
        <v>248</v>
      </c>
      <c r="J70" s="129" t="s">
        <v>185</v>
      </c>
      <c r="K70" s="1">
        <v>1</v>
      </c>
      <c r="L70" s="1" t="s">
        <v>84</v>
      </c>
      <c r="M70" s="9">
        <v>73.1</v>
      </c>
      <c r="N70" s="2" t="s">
        <v>80</v>
      </c>
      <c r="O70" s="130">
        <v>36382</v>
      </c>
      <c r="P70" s="45" t="s">
        <v>446</v>
      </c>
      <c r="Q70" s="270">
        <v>400</v>
      </c>
      <c r="R70" s="45">
        <f t="shared" si="1"/>
        <v>29239.999999999996</v>
      </c>
      <c r="S70" s="122"/>
      <c r="T70" s="122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/>
      <c r="BE70" s="138"/>
      <c r="BF70" s="138"/>
      <c r="BG70" s="138"/>
      <c r="BH70" s="138"/>
      <c r="BI70" s="138"/>
      <c r="BJ70" s="138"/>
      <c r="BK70" s="138"/>
      <c r="BL70" s="138"/>
      <c r="BM70" s="138"/>
      <c r="BN70" s="138"/>
      <c r="BO70" s="138"/>
      <c r="BP70" s="138"/>
      <c r="BQ70" s="138"/>
      <c r="BR70" s="138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1"/>
      <c r="CM70" s="101"/>
      <c r="CN70" s="101"/>
      <c r="CO70" s="101"/>
      <c r="CP70" s="101"/>
      <c r="CQ70" s="101"/>
      <c r="CR70" s="101"/>
      <c r="CS70" s="101"/>
      <c r="CT70" s="101"/>
      <c r="CU70" s="101"/>
      <c r="CV70" s="101"/>
      <c r="CW70" s="101"/>
    </row>
    <row r="71" spans="1:101" s="51" customFormat="1" ht="12.75">
      <c r="A71" s="224">
        <v>68</v>
      </c>
      <c r="B71" s="11" t="s">
        <v>450</v>
      </c>
      <c r="C71" s="8" t="s">
        <v>451</v>
      </c>
      <c r="D71" s="2" t="s">
        <v>154</v>
      </c>
      <c r="E71" s="1">
        <v>1965</v>
      </c>
      <c r="F71" s="40" t="s">
        <v>436</v>
      </c>
      <c r="G71" s="40" t="s">
        <v>193</v>
      </c>
      <c r="H71" s="1" t="s">
        <v>193</v>
      </c>
      <c r="I71" s="1" t="s">
        <v>248</v>
      </c>
      <c r="J71" s="129" t="s">
        <v>185</v>
      </c>
      <c r="K71" s="1">
        <v>1</v>
      </c>
      <c r="L71" s="1" t="s">
        <v>84</v>
      </c>
      <c r="M71" s="9">
        <v>96.2</v>
      </c>
      <c r="N71" s="2" t="s">
        <v>80</v>
      </c>
      <c r="O71" s="130">
        <v>34635</v>
      </c>
      <c r="P71" s="45" t="s">
        <v>116</v>
      </c>
      <c r="Q71" s="270">
        <v>700</v>
      </c>
      <c r="R71" s="45">
        <f t="shared" si="1"/>
        <v>67340</v>
      </c>
      <c r="S71" s="122"/>
      <c r="T71" s="122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  <c r="AW71" s="138"/>
      <c r="AX71" s="138"/>
      <c r="AY71" s="138"/>
      <c r="AZ71" s="138"/>
      <c r="BA71" s="138"/>
      <c r="BB71" s="138"/>
      <c r="BC71" s="138"/>
      <c r="BD71" s="138"/>
      <c r="BE71" s="138"/>
      <c r="BF71" s="138"/>
      <c r="BG71" s="138"/>
      <c r="BH71" s="138"/>
      <c r="BI71" s="138"/>
      <c r="BJ71" s="138"/>
      <c r="BK71" s="138"/>
      <c r="BL71" s="138"/>
      <c r="BM71" s="138"/>
      <c r="BN71" s="138"/>
      <c r="BO71" s="138"/>
      <c r="BP71" s="138"/>
      <c r="BQ71" s="138"/>
      <c r="BR71" s="138"/>
      <c r="BS71" s="101"/>
      <c r="BT71" s="101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1"/>
      <c r="CM71" s="101"/>
      <c r="CN71" s="101"/>
      <c r="CO71" s="101"/>
      <c r="CP71" s="101"/>
      <c r="CQ71" s="101"/>
      <c r="CR71" s="101"/>
      <c r="CS71" s="101"/>
      <c r="CT71" s="101"/>
      <c r="CU71" s="101"/>
      <c r="CV71" s="101"/>
      <c r="CW71" s="101"/>
    </row>
    <row r="72" spans="1:101" s="80" customFormat="1" ht="13.5" thickBot="1">
      <c r="A72" s="224">
        <v>69</v>
      </c>
      <c r="B72" s="85" t="s">
        <v>41</v>
      </c>
      <c r="C72" s="67" t="s">
        <v>76</v>
      </c>
      <c r="D72" s="64" t="s">
        <v>2</v>
      </c>
      <c r="E72" s="65">
        <v>1967</v>
      </c>
      <c r="F72" s="65" t="s">
        <v>182</v>
      </c>
      <c r="G72" s="90" t="s">
        <v>183</v>
      </c>
      <c r="H72" s="65" t="s">
        <v>182</v>
      </c>
      <c r="I72" s="65" t="s">
        <v>205</v>
      </c>
      <c r="J72" s="136" t="s">
        <v>185</v>
      </c>
      <c r="K72" s="65">
        <v>4</v>
      </c>
      <c r="L72" s="65">
        <v>1</v>
      </c>
      <c r="M72" s="66">
        <v>5241.3</v>
      </c>
      <c r="N72" s="64" t="s">
        <v>80</v>
      </c>
      <c r="O72" s="65" t="s">
        <v>145</v>
      </c>
      <c r="P72" s="68">
        <v>30</v>
      </c>
      <c r="Q72" s="284">
        <v>780</v>
      </c>
      <c r="R72" s="45">
        <f t="shared" si="1"/>
        <v>4088214</v>
      </c>
      <c r="S72" s="122"/>
      <c r="T72" s="122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38"/>
      <c r="AG72" s="138"/>
      <c r="AH72" s="138"/>
      <c r="AI72" s="138"/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  <c r="AU72" s="138"/>
      <c r="AV72" s="138"/>
      <c r="AW72" s="138"/>
      <c r="AX72" s="138"/>
      <c r="AY72" s="138"/>
      <c r="AZ72" s="138"/>
      <c r="BA72" s="138"/>
      <c r="BB72" s="138"/>
      <c r="BC72" s="138"/>
      <c r="BD72" s="138"/>
      <c r="BE72" s="138"/>
      <c r="BF72" s="138"/>
      <c r="BG72" s="138"/>
      <c r="BH72" s="138"/>
      <c r="BI72" s="138"/>
      <c r="BJ72" s="138"/>
      <c r="BK72" s="138"/>
      <c r="BL72" s="138"/>
      <c r="BM72" s="138"/>
      <c r="BN72" s="138"/>
      <c r="BO72" s="138"/>
      <c r="BP72" s="138"/>
      <c r="BQ72" s="138"/>
      <c r="BR72" s="138"/>
      <c r="BS72" s="101"/>
      <c r="BT72" s="101"/>
      <c r="BU72" s="101"/>
      <c r="BV72" s="101"/>
      <c r="BW72" s="101"/>
      <c r="BX72" s="101"/>
      <c r="BY72" s="101"/>
      <c r="BZ72" s="101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1"/>
      <c r="CM72" s="101"/>
      <c r="CN72" s="101"/>
      <c r="CO72" s="101"/>
      <c r="CP72" s="101"/>
      <c r="CQ72" s="101"/>
      <c r="CR72" s="101"/>
      <c r="CS72" s="101"/>
      <c r="CT72" s="101"/>
      <c r="CU72" s="101"/>
      <c r="CV72" s="101"/>
      <c r="CW72" s="101"/>
    </row>
    <row r="73" spans="1:101" s="51" customFormat="1" ht="12.75">
      <c r="A73" s="224">
        <v>70</v>
      </c>
      <c r="B73" s="219" t="s">
        <v>73</v>
      </c>
      <c r="C73" s="5" t="s">
        <v>44</v>
      </c>
      <c r="D73" s="33" t="s">
        <v>2</v>
      </c>
      <c r="E73" s="6">
        <v>1965</v>
      </c>
      <c r="F73" s="6" t="s">
        <v>249</v>
      </c>
      <c r="G73" s="63" t="s">
        <v>183</v>
      </c>
      <c r="H73" s="6" t="s">
        <v>192</v>
      </c>
      <c r="I73" s="30" t="s">
        <v>248</v>
      </c>
      <c r="J73" s="133" t="s">
        <v>185</v>
      </c>
      <c r="K73" s="6">
        <v>2</v>
      </c>
      <c r="L73" s="6" t="s">
        <v>84</v>
      </c>
      <c r="M73" s="17">
        <v>1083.2</v>
      </c>
      <c r="N73" s="3" t="s">
        <v>80</v>
      </c>
      <c r="O73" s="127">
        <v>28634</v>
      </c>
      <c r="P73" s="47" t="s">
        <v>116</v>
      </c>
      <c r="Q73" s="271">
        <v>570</v>
      </c>
      <c r="R73" s="45">
        <f t="shared" si="1"/>
        <v>617424</v>
      </c>
      <c r="S73" s="122"/>
      <c r="T73" s="122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38"/>
      <c r="AX73" s="138"/>
      <c r="AY73" s="138"/>
      <c r="AZ73" s="138"/>
      <c r="BA73" s="138"/>
      <c r="BB73" s="138"/>
      <c r="BC73" s="138"/>
      <c r="BD73" s="138"/>
      <c r="BE73" s="138"/>
      <c r="BF73" s="138"/>
      <c r="BG73" s="138"/>
      <c r="BH73" s="138"/>
      <c r="BI73" s="138"/>
      <c r="BJ73" s="138"/>
      <c r="BK73" s="138"/>
      <c r="BL73" s="138"/>
      <c r="BM73" s="138"/>
      <c r="BN73" s="138"/>
      <c r="BO73" s="138"/>
      <c r="BP73" s="138"/>
      <c r="BQ73" s="138"/>
      <c r="BR73" s="138"/>
      <c r="BS73" s="101"/>
      <c r="BT73" s="101"/>
      <c r="BU73" s="101"/>
      <c r="BV73" s="101"/>
      <c r="BW73" s="101"/>
      <c r="BX73" s="101"/>
      <c r="BY73" s="101"/>
      <c r="BZ73" s="101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1"/>
      <c r="CM73" s="101"/>
      <c r="CN73" s="101"/>
      <c r="CO73" s="101"/>
      <c r="CP73" s="101"/>
      <c r="CQ73" s="101"/>
      <c r="CR73" s="101"/>
      <c r="CS73" s="101"/>
      <c r="CT73" s="101"/>
      <c r="CU73" s="101"/>
      <c r="CV73" s="101"/>
      <c r="CW73" s="101"/>
    </row>
    <row r="74" spans="1:101" s="51" customFormat="1" ht="12.75">
      <c r="A74" s="224">
        <v>71</v>
      </c>
      <c r="B74" s="177" t="s">
        <v>149</v>
      </c>
      <c r="C74" s="27" t="s">
        <v>45</v>
      </c>
      <c r="D74" s="54" t="s">
        <v>2</v>
      </c>
      <c r="E74" s="32">
        <v>1978</v>
      </c>
      <c r="F74" s="6" t="s">
        <v>249</v>
      </c>
      <c r="G74" s="40" t="s">
        <v>183</v>
      </c>
      <c r="H74" s="6" t="s">
        <v>192</v>
      </c>
      <c r="I74" s="1" t="s">
        <v>248</v>
      </c>
      <c r="J74" s="129" t="s">
        <v>185</v>
      </c>
      <c r="K74" s="32">
        <v>1</v>
      </c>
      <c r="L74" s="32">
        <v>1</v>
      </c>
      <c r="M74" s="28">
        <v>135</v>
      </c>
      <c r="N74" s="25" t="s">
        <v>80</v>
      </c>
      <c r="O74" s="178">
        <v>28634</v>
      </c>
      <c r="P74" s="47" t="s">
        <v>116</v>
      </c>
      <c r="Q74" s="273">
        <v>570</v>
      </c>
      <c r="R74" s="45">
        <f t="shared" si="1"/>
        <v>76950</v>
      </c>
      <c r="S74" s="122"/>
      <c r="T74" s="122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38"/>
      <c r="AX74" s="138"/>
      <c r="AY74" s="138"/>
      <c r="AZ74" s="138"/>
      <c r="BA74" s="138"/>
      <c r="BB74" s="138"/>
      <c r="BC74" s="138"/>
      <c r="BD74" s="138"/>
      <c r="BE74" s="138"/>
      <c r="BF74" s="138"/>
      <c r="BG74" s="138"/>
      <c r="BH74" s="138"/>
      <c r="BI74" s="138"/>
      <c r="BJ74" s="138"/>
      <c r="BK74" s="138"/>
      <c r="BL74" s="138"/>
      <c r="BM74" s="138"/>
      <c r="BN74" s="138"/>
      <c r="BO74" s="138"/>
      <c r="BP74" s="138"/>
      <c r="BQ74" s="138"/>
      <c r="BR74" s="138"/>
      <c r="BS74" s="101"/>
      <c r="BT74" s="101"/>
      <c r="BU74" s="101"/>
      <c r="BV74" s="101"/>
      <c r="BW74" s="101"/>
      <c r="BX74" s="101"/>
      <c r="BY74" s="101"/>
      <c r="BZ74" s="101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1"/>
      <c r="CM74" s="101"/>
      <c r="CN74" s="101"/>
      <c r="CO74" s="101"/>
      <c r="CP74" s="101"/>
      <c r="CQ74" s="101"/>
      <c r="CR74" s="101"/>
      <c r="CS74" s="101"/>
      <c r="CT74" s="101"/>
      <c r="CU74" s="101"/>
      <c r="CV74" s="101"/>
      <c r="CW74" s="101"/>
    </row>
    <row r="75" spans="1:101" s="102" customFormat="1" ht="13.5" thickBot="1">
      <c r="A75" s="224">
        <v>72</v>
      </c>
      <c r="B75" s="132" t="s">
        <v>149</v>
      </c>
      <c r="C75" s="15" t="s">
        <v>67</v>
      </c>
      <c r="D75" s="31" t="s">
        <v>66</v>
      </c>
      <c r="E75" s="29">
        <v>1978</v>
      </c>
      <c r="F75" s="14" t="s">
        <v>249</v>
      </c>
      <c r="G75" s="90" t="s">
        <v>183</v>
      </c>
      <c r="H75" s="14" t="s">
        <v>192</v>
      </c>
      <c r="I75" s="14" t="s">
        <v>248</v>
      </c>
      <c r="J75" s="135" t="s">
        <v>185</v>
      </c>
      <c r="K75" s="29">
        <v>1</v>
      </c>
      <c r="L75" s="29" t="s">
        <v>84</v>
      </c>
      <c r="M75" s="16">
        <v>72.1</v>
      </c>
      <c r="N75" s="12" t="s">
        <v>80</v>
      </c>
      <c r="O75" s="179">
        <v>28634</v>
      </c>
      <c r="P75" s="46" t="s">
        <v>116</v>
      </c>
      <c r="Q75" s="276">
        <v>400</v>
      </c>
      <c r="R75" s="45">
        <f t="shared" si="1"/>
        <v>28839.999999999996</v>
      </c>
      <c r="S75" s="122"/>
      <c r="T75" s="122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38"/>
      <c r="AG75" s="138"/>
      <c r="AH75" s="138"/>
      <c r="AI75" s="138"/>
      <c r="AJ75" s="138"/>
      <c r="AK75" s="138"/>
      <c r="AL75" s="138"/>
      <c r="AM75" s="138"/>
      <c r="AN75" s="138"/>
      <c r="AO75" s="138"/>
      <c r="AP75" s="138"/>
      <c r="AQ75" s="138"/>
      <c r="AR75" s="138"/>
      <c r="AS75" s="138"/>
      <c r="AT75" s="138"/>
      <c r="AU75" s="138"/>
      <c r="AV75" s="138"/>
      <c r="AW75" s="138"/>
      <c r="AX75" s="138"/>
      <c r="AY75" s="138"/>
      <c r="AZ75" s="138"/>
      <c r="BA75" s="138"/>
      <c r="BB75" s="138"/>
      <c r="BC75" s="138"/>
      <c r="BD75" s="138"/>
      <c r="BE75" s="138"/>
      <c r="BF75" s="138"/>
      <c r="BG75" s="138"/>
      <c r="BH75" s="138"/>
      <c r="BI75" s="138"/>
      <c r="BJ75" s="138"/>
      <c r="BK75" s="138"/>
      <c r="BL75" s="138"/>
      <c r="BM75" s="138"/>
      <c r="BN75" s="138"/>
      <c r="BO75" s="138"/>
      <c r="BP75" s="138"/>
      <c r="BQ75" s="138"/>
      <c r="BR75" s="138"/>
      <c r="BS75" s="101"/>
      <c r="BT75" s="101"/>
      <c r="BU75" s="101"/>
      <c r="BV75" s="101"/>
      <c r="BW75" s="101"/>
      <c r="BX75" s="101"/>
      <c r="BY75" s="101"/>
      <c r="BZ75" s="101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1"/>
      <c r="CM75" s="101"/>
      <c r="CN75" s="101"/>
      <c r="CO75" s="101"/>
      <c r="CP75" s="101"/>
      <c r="CQ75" s="101"/>
      <c r="CR75" s="101"/>
      <c r="CS75" s="101"/>
      <c r="CT75" s="101"/>
      <c r="CU75" s="101"/>
      <c r="CV75" s="101"/>
      <c r="CW75" s="101"/>
    </row>
    <row r="76" spans="13:18" ht="12.75">
      <c r="M76" s="286">
        <f>SUM(M4:M75)</f>
        <v>267724.41000000003</v>
      </c>
      <c r="R76" s="121">
        <f>SUM(R4:R75)</f>
        <v>218375828.8</v>
      </c>
    </row>
    <row r="77" ht="12.75">
      <c r="M77" s="295"/>
    </row>
    <row r="78" ht="12.75">
      <c r="M78" s="295"/>
    </row>
  </sheetData>
  <sheetProtection/>
  <mergeCells count="2">
    <mergeCell ref="F2:I2"/>
    <mergeCell ref="K2:L2"/>
  </mergeCells>
  <printOptions/>
  <pageMargins left="0.25" right="0.25" top="0.75" bottom="0.75" header="0.3" footer="0.3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71"/>
  <sheetViews>
    <sheetView zoomScalePageLayoutView="0" workbookViewId="0" topLeftCell="J58">
      <selection activeCell="M71" sqref="M71"/>
    </sheetView>
  </sheetViews>
  <sheetFormatPr defaultColWidth="9.140625" defaultRowHeight="12.75"/>
  <cols>
    <col min="1" max="1" width="9.140625" style="41" customWidth="1"/>
    <col min="2" max="2" width="28.7109375" style="0" customWidth="1"/>
    <col min="3" max="3" width="22.8515625" style="0" customWidth="1"/>
    <col min="4" max="4" width="21.57421875" style="0" customWidth="1"/>
    <col min="5" max="5" width="8.8515625" style="36" customWidth="1"/>
    <col min="6" max="6" width="21.7109375" style="36" customWidth="1"/>
    <col min="7" max="7" width="29.57421875" style="36" customWidth="1"/>
    <col min="8" max="8" width="21.7109375" style="36" customWidth="1"/>
    <col min="9" max="9" width="30.28125" style="36" customWidth="1"/>
    <col min="10" max="10" width="12.8515625" style="36" customWidth="1"/>
    <col min="11" max="12" width="9.7109375" style="36" customWidth="1"/>
    <col min="13" max="13" width="12.8515625" style="0" customWidth="1"/>
    <col min="14" max="14" width="18.00390625" style="0" customWidth="1"/>
    <col min="15" max="15" width="17.140625" style="41" customWidth="1"/>
    <col min="16" max="16" width="17.140625" style="43" customWidth="1"/>
    <col min="17" max="17" width="19.00390625" style="43" customWidth="1"/>
    <col min="18" max="20" width="17.140625" style="50" customWidth="1"/>
    <col min="21" max="31" width="9.140625" style="24" customWidth="1"/>
    <col min="32" max="70" width="9.140625" style="137" customWidth="1"/>
  </cols>
  <sheetData>
    <row r="1" spans="2:101" ht="16.5" thickBot="1">
      <c r="B1" s="242" t="s">
        <v>474</v>
      </c>
      <c r="C1" s="243"/>
      <c r="M1" s="41"/>
      <c r="O1"/>
      <c r="P1"/>
      <c r="Q1"/>
      <c r="R1" s="24"/>
      <c r="S1" s="24"/>
      <c r="T1" s="24"/>
      <c r="U1" s="232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</row>
    <row r="2" spans="1:101" ht="12.75">
      <c r="A2" s="200" t="s">
        <v>365</v>
      </c>
      <c r="B2" s="198" t="s">
        <v>0</v>
      </c>
      <c r="C2" s="35" t="s">
        <v>174</v>
      </c>
      <c r="D2" s="35" t="s">
        <v>4</v>
      </c>
      <c r="E2" s="35" t="s">
        <v>138</v>
      </c>
      <c r="F2" s="296" t="s">
        <v>173</v>
      </c>
      <c r="G2" s="297"/>
      <c r="H2" s="297"/>
      <c r="I2" s="298"/>
      <c r="J2" s="104" t="s">
        <v>179</v>
      </c>
      <c r="K2" s="296" t="s">
        <v>186</v>
      </c>
      <c r="L2" s="298"/>
      <c r="M2" s="119" t="s">
        <v>140</v>
      </c>
      <c r="N2" s="35" t="s">
        <v>142</v>
      </c>
      <c r="O2" s="35" t="s">
        <v>83</v>
      </c>
      <c r="P2" s="44" t="s">
        <v>150</v>
      </c>
      <c r="Q2" s="269" t="s">
        <v>181</v>
      </c>
      <c r="R2" s="287" t="s">
        <v>181</v>
      </c>
      <c r="S2" s="288"/>
      <c r="T2" s="120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</row>
    <row r="3" spans="1:101" ht="13.5" thickBot="1">
      <c r="A3" s="220"/>
      <c r="B3" s="187"/>
      <c r="C3" s="186"/>
      <c r="D3" s="187"/>
      <c r="E3" s="188" t="s">
        <v>137</v>
      </c>
      <c r="F3" s="189" t="s">
        <v>175</v>
      </c>
      <c r="G3" s="189" t="s">
        <v>176</v>
      </c>
      <c r="H3" s="189" t="s">
        <v>177</v>
      </c>
      <c r="I3" s="189" t="s">
        <v>178</v>
      </c>
      <c r="J3" s="190" t="s">
        <v>180</v>
      </c>
      <c r="K3" s="189" t="s">
        <v>187</v>
      </c>
      <c r="L3" s="191" t="s">
        <v>188</v>
      </c>
      <c r="M3" s="188" t="s">
        <v>139</v>
      </c>
      <c r="N3" s="188" t="s">
        <v>141</v>
      </c>
      <c r="O3" s="192"/>
      <c r="P3" s="193" t="s">
        <v>151</v>
      </c>
      <c r="Q3" s="193" t="s">
        <v>460</v>
      </c>
      <c r="R3" s="275" t="s">
        <v>476</v>
      </c>
      <c r="S3" s="289"/>
      <c r="T3" s="121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</row>
    <row r="4" spans="1:101" s="80" customFormat="1" ht="15" thickBot="1">
      <c r="A4" s="201">
        <v>1</v>
      </c>
      <c r="B4" s="235" t="s">
        <v>206</v>
      </c>
      <c r="C4" s="239" t="s">
        <v>207</v>
      </c>
      <c r="D4" s="95" t="s">
        <v>208</v>
      </c>
      <c r="E4" s="95">
        <v>1975</v>
      </c>
      <c r="F4" s="95" t="s">
        <v>182</v>
      </c>
      <c r="G4" s="95" t="s">
        <v>183</v>
      </c>
      <c r="H4" s="95" t="s">
        <v>182</v>
      </c>
      <c r="I4" s="95" t="s">
        <v>205</v>
      </c>
      <c r="J4" s="140" t="s">
        <v>185</v>
      </c>
      <c r="K4" s="95">
        <v>2</v>
      </c>
      <c r="L4" s="95">
        <v>1</v>
      </c>
      <c r="M4" s="95">
        <v>859.2</v>
      </c>
      <c r="N4" s="240" t="s">
        <v>81</v>
      </c>
      <c r="O4" s="236">
        <v>38246</v>
      </c>
      <c r="P4" s="45">
        <v>25</v>
      </c>
      <c r="Q4" s="270">
        <v>780</v>
      </c>
      <c r="R4" s="270">
        <f>Q4*M4</f>
        <v>670176</v>
      </c>
      <c r="S4" s="272"/>
      <c r="T4" s="122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</row>
    <row r="5" spans="1:101" s="105" customFormat="1" ht="21" customHeight="1">
      <c r="A5" s="202" t="s">
        <v>367</v>
      </c>
      <c r="B5" s="169" t="s">
        <v>153</v>
      </c>
      <c r="C5" s="237" t="s">
        <v>160</v>
      </c>
      <c r="D5" s="182" t="s">
        <v>159</v>
      </c>
      <c r="E5" s="176">
        <v>1975</v>
      </c>
      <c r="F5" s="176" t="s">
        <v>84</v>
      </c>
      <c r="G5" s="176" t="s">
        <v>192</v>
      </c>
      <c r="H5" s="6" t="s">
        <v>192</v>
      </c>
      <c r="I5" s="30" t="s">
        <v>248</v>
      </c>
      <c r="J5" s="133" t="s">
        <v>185</v>
      </c>
      <c r="K5" s="52">
        <v>1</v>
      </c>
      <c r="L5" s="176" t="s">
        <v>84</v>
      </c>
      <c r="M5" s="238">
        <v>207.5</v>
      </c>
      <c r="N5" s="3" t="s">
        <v>81</v>
      </c>
      <c r="O5" s="127">
        <v>35534</v>
      </c>
      <c r="P5" s="47" t="s">
        <v>116</v>
      </c>
      <c r="Q5" s="271">
        <v>140</v>
      </c>
      <c r="R5" s="270">
        <f aca="true" t="shared" si="0" ref="R5:R68">Q5*M5</f>
        <v>29050</v>
      </c>
      <c r="S5" s="290"/>
      <c r="T5" s="123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</row>
    <row r="6" spans="1:101" s="105" customFormat="1" ht="20.25" customHeight="1">
      <c r="A6" s="41" t="s">
        <v>368</v>
      </c>
      <c r="B6" s="170" t="s">
        <v>152</v>
      </c>
      <c r="C6" s="163" t="s">
        <v>155</v>
      </c>
      <c r="D6" s="164" t="s">
        <v>154</v>
      </c>
      <c r="E6" s="183">
        <v>1970</v>
      </c>
      <c r="F6" s="183" t="s">
        <v>84</v>
      </c>
      <c r="G6" s="183" t="s">
        <v>192</v>
      </c>
      <c r="H6" s="183" t="s">
        <v>192</v>
      </c>
      <c r="I6" s="63" t="s">
        <v>248</v>
      </c>
      <c r="J6" s="184" t="s">
        <v>185</v>
      </c>
      <c r="K6" s="40">
        <v>1</v>
      </c>
      <c r="L6" s="40" t="s">
        <v>84</v>
      </c>
      <c r="M6" s="155">
        <v>57.9</v>
      </c>
      <c r="N6" s="2" t="s">
        <v>81</v>
      </c>
      <c r="O6" s="130">
        <v>35534</v>
      </c>
      <c r="P6" s="45" t="s">
        <v>116</v>
      </c>
      <c r="Q6" s="272">
        <v>140</v>
      </c>
      <c r="R6" s="270">
        <f t="shared" si="0"/>
        <v>8106</v>
      </c>
      <c r="S6" s="290"/>
      <c r="T6" s="123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</row>
    <row r="7" spans="1:101" s="110" customFormat="1" ht="19.5" customHeight="1">
      <c r="A7" s="225" t="s">
        <v>369</v>
      </c>
      <c r="B7" s="117"/>
      <c r="C7" s="163" t="s">
        <v>156</v>
      </c>
      <c r="D7" s="164" t="s">
        <v>154</v>
      </c>
      <c r="E7" s="40">
        <v>1970</v>
      </c>
      <c r="F7" s="40" t="s">
        <v>84</v>
      </c>
      <c r="G7" s="40" t="s">
        <v>192</v>
      </c>
      <c r="H7" s="40" t="s">
        <v>192</v>
      </c>
      <c r="I7" s="40" t="s">
        <v>194</v>
      </c>
      <c r="J7" s="184" t="s">
        <v>185</v>
      </c>
      <c r="K7" s="40">
        <v>1</v>
      </c>
      <c r="L7" s="40" t="s">
        <v>84</v>
      </c>
      <c r="M7" s="155">
        <v>85.1</v>
      </c>
      <c r="N7" s="2" t="s">
        <v>81</v>
      </c>
      <c r="O7" s="130">
        <v>35534</v>
      </c>
      <c r="P7" s="45" t="s">
        <v>116</v>
      </c>
      <c r="Q7" s="270">
        <v>140</v>
      </c>
      <c r="R7" s="270">
        <f t="shared" si="0"/>
        <v>11914</v>
      </c>
      <c r="S7" s="290"/>
      <c r="T7" s="123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</row>
    <row r="8" spans="1:70" s="108" customFormat="1" ht="17.25" customHeight="1">
      <c r="A8" s="225" t="s">
        <v>370</v>
      </c>
      <c r="B8" s="117"/>
      <c r="C8" s="163" t="s">
        <v>161</v>
      </c>
      <c r="D8" s="164" t="s">
        <v>159</v>
      </c>
      <c r="E8" s="63">
        <v>1985</v>
      </c>
      <c r="F8" s="63" t="s">
        <v>116</v>
      </c>
      <c r="G8" s="63" t="s">
        <v>346</v>
      </c>
      <c r="H8" s="63" t="s">
        <v>192</v>
      </c>
      <c r="I8" s="63" t="s">
        <v>248</v>
      </c>
      <c r="J8" s="184" t="s">
        <v>185</v>
      </c>
      <c r="K8" s="40">
        <v>1</v>
      </c>
      <c r="L8" s="40" t="s">
        <v>84</v>
      </c>
      <c r="M8" s="155">
        <v>319.5</v>
      </c>
      <c r="N8" s="2" t="s">
        <v>81</v>
      </c>
      <c r="O8" s="130">
        <v>35534</v>
      </c>
      <c r="P8" s="45" t="s">
        <v>116</v>
      </c>
      <c r="Q8" s="272">
        <v>140</v>
      </c>
      <c r="R8" s="270">
        <f t="shared" si="0"/>
        <v>44730</v>
      </c>
      <c r="S8" s="290"/>
      <c r="T8" s="123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</row>
    <row r="9" spans="1:101" s="115" customFormat="1" ht="15.75" customHeight="1" thickBot="1">
      <c r="A9" s="225" t="s">
        <v>371</v>
      </c>
      <c r="B9" s="117"/>
      <c r="C9" s="163" t="s">
        <v>158</v>
      </c>
      <c r="D9" s="164" t="s">
        <v>157</v>
      </c>
      <c r="E9" s="56">
        <v>1990</v>
      </c>
      <c r="F9" s="40" t="s">
        <v>116</v>
      </c>
      <c r="G9" s="40" t="s">
        <v>183</v>
      </c>
      <c r="H9" s="40" t="s">
        <v>345</v>
      </c>
      <c r="I9" s="40" t="s">
        <v>211</v>
      </c>
      <c r="J9" s="184" t="s">
        <v>185</v>
      </c>
      <c r="K9" s="40">
        <v>1</v>
      </c>
      <c r="L9" s="183" t="s">
        <v>84</v>
      </c>
      <c r="M9" s="155">
        <v>286.6</v>
      </c>
      <c r="N9" s="2" t="s">
        <v>81</v>
      </c>
      <c r="O9" s="130">
        <v>35534</v>
      </c>
      <c r="P9" s="45" t="s">
        <v>116</v>
      </c>
      <c r="Q9" s="273">
        <v>140</v>
      </c>
      <c r="R9" s="270">
        <f t="shared" si="0"/>
        <v>40124</v>
      </c>
      <c r="S9" s="290"/>
      <c r="T9" s="123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</row>
    <row r="10" spans="1:101" s="105" customFormat="1" ht="15.75">
      <c r="A10" s="41" t="s">
        <v>372</v>
      </c>
      <c r="B10" s="109"/>
      <c r="C10" s="163" t="s">
        <v>250</v>
      </c>
      <c r="D10" s="164" t="s">
        <v>263</v>
      </c>
      <c r="E10" s="1">
        <v>1970</v>
      </c>
      <c r="F10" s="40" t="s">
        <v>84</v>
      </c>
      <c r="G10" s="40" t="s">
        <v>192</v>
      </c>
      <c r="H10" s="40" t="s">
        <v>192</v>
      </c>
      <c r="I10" s="40" t="s">
        <v>248</v>
      </c>
      <c r="J10" s="184" t="s">
        <v>185</v>
      </c>
      <c r="K10" s="40">
        <v>1</v>
      </c>
      <c r="L10" s="40" t="s">
        <v>84</v>
      </c>
      <c r="M10" s="155">
        <v>21</v>
      </c>
      <c r="N10" s="2" t="s">
        <v>81</v>
      </c>
      <c r="O10" s="130">
        <v>35534</v>
      </c>
      <c r="P10" s="45" t="s">
        <v>116</v>
      </c>
      <c r="Q10" s="270">
        <v>140</v>
      </c>
      <c r="R10" s="270">
        <f t="shared" si="0"/>
        <v>2940</v>
      </c>
      <c r="S10" s="290"/>
      <c r="T10" s="123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</row>
    <row r="11" spans="1:101" s="105" customFormat="1" ht="15.75">
      <c r="A11" s="41" t="s">
        <v>373</v>
      </c>
      <c r="B11" s="109" t="s">
        <v>79</v>
      </c>
      <c r="C11" s="163" t="s">
        <v>251</v>
      </c>
      <c r="D11" s="164" t="s">
        <v>263</v>
      </c>
      <c r="E11" s="1">
        <v>1970</v>
      </c>
      <c r="F11" s="40" t="s">
        <v>84</v>
      </c>
      <c r="G11" s="40" t="s">
        <v>192</v>
      </c>
      <c r="H11" s="40" t="s">
        <v>192</v>
      </c>
      <c r="I11" s="40" t="s">
        <v>248</v>
      </c>
      <c r="J11" s="184" t="s">
        <v>185</v>
      </c>
      <c r="K11" s="40">
        <v>1</v>
      </c>
      <c r="L11" s="40" t="s">
        <v>84</v>
      </c>
      <c r="M11" s="155">
        <v>21.5</v>
      </c>
      <c r="N11" s="2" t="s">
        <v>81</v>
      </c>
      <c r="O11" s="130">
        <v>35534</v>
      </c>
      <c r="P11" s="45" t="s">
        <v>116</v>
      </c>
      <c r="Q11" s="270">
        <v>70</v>
      </c>
      <c r="R11" s="270">
        <f t="shared" si="0"/>
        <v>1505</v>
      </c>
      <c r="S11" s="290"/>
      <c r="T11" s="123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</row>
    <row r="12" spans="1:101" s="105" customFormat="1" ht="15.75">
      <c r="A12" s="41" t="s">
        <v>374</v>
      </c>
      <c r="B12" s="109"/>
      <c r="C12" s="163" t="s">
        <v>252</v>
      </c>
      <c r="D12" s="164" t="s">
        <v>263</v>
      </c>
      <c r="E12" s="1">
        <v>1970</v>
      </c>
      <c r="F12" s="40" t="s">
        <v>84</v>
      </c>
      <c r="G12" s="40" t="s">
        <v>192</v>
      </c>
      <c r="H12" s="40" t="s">
        <v>192</v>
      </c>
      <c r="I12" s="40" t="s">
        <v>248</v>
      </c>
      <c r="J12" s="184" t="s">
        <v>185</v>
      </c>
      <c r="K12" s="40">
        <v>1</v>
      </c>
      <c r="L12" s="40" t="s">
        <v>84</v>
      </c>
      <c r="M12" s="155">
        <v>21.3</v>
      </c>
      <c r="N12" s="2" t="s">
        <v>81</v>
      </c>
      <c r="O12" s="130">
        <v>35534</v>
      </c>
      <c r="P12" s="45" t="s">
        <v>116</v>
      </c>
      <c r="Q12" s="270">
        <v>70</v>
      </c>
      <c r="R12" s="270">
        <f t="shared" si="0"/>
        <v>1491</v>
      </c>
      <c r="S12" s="290"/>
      <c r="T12" s="123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</row>
    <row r="13" spans="1:101" s="105" customFormat="1" ht="15.75">
      <c r="A13" s="41" t="s">
        <v>375</v>
      </c>
      <c r="B13" s="109"/>
      <c r="C13" s="163" t="s">
        <v>253</v>
      </c>
      <c r="D13" s="164" t="s">
        <v>165</v>
      </c>
      <c r="E13" s="1">
        <v>1970</v>
      </c>
      <c r="F13" s="40" t="s">
        <v>84</v>
      </c>
      <c r="G13" s="40" t="s">
        <v>192</v>
      </c>
      <c r="H13" s="40" t="s">
        <v>192</v>
      </c>
      <c r="I13" s="40" t="s">
        <v>248</v>
      </c>
      <c r="J13" s="184" t="s">
        <v>185</v>
      </c>
      <c r="K13" s="40">
        <v>1</v>
      </c>
      <c r="L13" s="40" t="s">
        <v>84</v>
      </c>
      <c r="M13" s="155">
        <v>21.1</v>
      </c>
      <c r="N13" s="2" t="s">
        <v>81</v>
      </c>
      <c r="O13" s="130">
        <v>35534</v>
      </c>
      <c r="P13" s="45" t="s">
        <v>116</v>
      </c>
      <c r="Q13" s="270">
        <v>70</v>
      </c>
      <c r="R13" s="270">
        <f t="shared" si="0"/>
        <v>1477</v>
      </c>
      <c r="S13" s="290"/>
      <c r="T13" s="123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</row>
    <row r="14" spans="1:101" s="105" customFormat="1" ht="15.75">
      <c r="A14" s="41" t="s">
        <v>376</v>
      </c>
      <c r="B14" s="109"/>
      <c r="C14" s="163" t="s">
        <v>254</v>
      </c>
      <c r="D14" s="164" t="s">
        <v>165</v>
      </c>
      <c r="E14" s="1">
        <v>1970</v>
      </c>
      <c r="F14" s="40" t="s">
        <v>84</v>
      </c>
      <c r="G14" s="40" t="s">
        <v>192</v>
      </c>
      <c r="H14" s="40" t="s">
        <v>192</v>
      </c>
      <c r="I14" s="40" t="s">
        <v>248</v>
      </c>
      <c r="J14" s="184" t="s">
        <v>185</v>
      </c>
      <c r="K14" s="40">
        <v>1</v>
      </c>
      <c r="L14" s="40" t="s">
        <v>84</v>
      </c>
      <c r="M14" s="155">
        <v>21.3</v>
      </c>
      <c r="N14" s="2" t="s">
        <v>81</v>
      </c>
      <c r="O14" s="130">
        <v>35534</v>
      </c>
      <c r="P14" s="45" t="s">
        <v>116</v>
      </c>
      <c r="Q14" s="270">
        <v>70</v>
      </c>
      <c r="R14" s="270">
        <f t="shared" si="0"/>
        <v>1491</v>
      </c>
      <c r="S14" s="290"/>
      <c r="T14" s="123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</row>
    <row r="15" spans="1:101" s="105" customFormat="1" ht="15.75">
      <c r="A15" s="41" t="s">
        <v>377</v>
      </c>
      <c r="B15" s="109"/>
      <c r="C15" s="163" t="s">
        <v>255</v>
      </c>
      <c r="D15" s="164" t="s">
        <v>165</v>
      </c>
      <c r="E15" s="1">
        <v>1970</v>
      </c>
      <c r="F15" s="40" t="s">
        <v>84</v>
      </c>
      <c r="G15" s="40" t="s">
        <v>192</v>
      </c>
      <c r="H15" s="40" t="s">
        <v>192</v>
      </c>
      <c r="I15" s="40" t="s">
        <v>248</v>
      </c>
      <c r="J15" s="184" t="s">
        <v>185</v>
      </c>
      <c r="K15" s="40">
        <v>1</v>
      </c>
      <c r="L15" s="40" t="s">
        <v>84</v>
      </c>
      <c r="M15" s="155">
        <v>21.4</v>
      </c>
      <c r="N15" s="2" t="s">
        <v>81</v>
      </c>
      <c r="O15" s="130">
        <v>35534</v>
      </c>
      <c r="P15" s="45" t="s">
        <v>116</v>
      </c>
      <c r="Q15" s="270">
        <v>70</v>
      </c>
      <c r="R15" s="270">
        <f t="shared" si="0"/>
        <v>1498</v>
      </c>
      <c r="S15" s="290"/>
      <c r="T15" s="123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</row>
    <row r="16" spans="1:101" s="105" customFormat="1" ht="15.75">
      <c r="A16" s="41" t="s">
        <v>378</v>
      </c>
      <c r="B16" s="109"/>
      <c r="C16" s="163" t="s">
        <v>256</v>
      </c>
      <c r="D16" s="164" t="s">
        <v>165</v>
      </c>
      <c r="E16" s="1">
        <v>1970</v>
      </c>
      <c r="F16" s="40" t="s">
        <v>84</v>
      </c>
      <c r="G16" s="40" t="s">
        <v>192</v>
      </c>
      <c r="H16" s="40" t="s">
        <v>192</v>
      </c>
      <c r="I16" s="40" t="s">
        <v>248</v>
      </c>
      <c r="J16" s="184" t="s">
        <v>185</v>
      </c>
      <c r="K16" s="40">
        <v>1</v>
      </c>
      <c r="L16" s="40" t="s">
        <v>84</v>
      </c>
      <c r="M16" s="155">
        <v>21.2</v>
      </c>
      <c r="N16" s="2" t="s">
        <v>81</v>
      </c>
      <c r="O16" s="130">
        <v>35534</v>
      </c>
      <c r="P16" s="45" t="s">
        <v>116</v>
      </c>
      <c r="Q16" s="270">
        <v>70</v>
      </c>
      <c r="R16" s="270">
        <f t="shared" si="0"/>
        <v>1484</v>
      </c>
      <c r="S16" s="290"/>
      <c r="T16" s="123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</row>
    <row r="17" spans="1:101" s="105" customFormat="1" ht="15.75">
      <c r="A17" s="41" t="s">
        <v>379</v>
      </c>
      <c r="B17" s="109"/>
      <c r="C17" s="163" t="s">
        <v>257</v>
      </c>
      <c r="D17" s="164" t="s">
        <v>165</v>
      </c>
      <c r="E17" s="1">
        <v>1970</v>
      </c>
      <c r="F17" s="40" t="s">
        <v>84</v>
      </c>
      <c r="G17" s="40" t="s">
        <v>192</v>
      </c>
      <c r="H17" s="40" t="s">
        <v>192</v>
      </c>
      <c r="I17" s="40" t="s">
        <v>248</v>
      </c>
      <c r="J17" s="184" t="s">
        <v>185</v>
      </c>
      <c r="K17" s="40">
        <v>1</v>
      </c>
      <c r="L17" s="40" t="s">
        <v>84</v>
      </c>
      <c r="M17" s="155">
        <v>21.3</v>
      </c>
      <c r="N17" s="2" t="s">
        <v>81</v>
      </c>
      <c r="O17" s="130">
        <v>35534</v>
      </c>
      <c r="P17" s="45" t="s">
        <v>116</v>
      </c>
      <c r="Q17" s="270">
        <v>70</v>
      </c>
      <c r="R17" s="270">
        <f t="shared" si="0"/>
        <v>1491</v>
      </c>
      <c r="S17" s="290"/>
      <c r="T17" s="123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</row>
    <row r="18" spans="1:101" s="105" customFormat="1" ht="15.75">
      <c r="A18" s="41">
        <v>2.14</v>
      </c>
      <c r="B18" s="109"/>
      <c r="C18" s="163" t="s">
        <v>258</v>
      </c>
      <c r="D18" s="164" t="s">
        <v>165</v>
      </c>
      <c r="E18" s="1">
        <v>1970</v>
      </c>
      <c r="F18" s="40" t="s">
        <v>84</v>
      </c>
      <c r="G18" s="40" t="s">
        <v>192</v>
      </c>
      <c r="H18" s="40" t="s">
        <v>192</v>
      </c>
      <c r="I18" s="40" t="s">
        <v>248</v>
      </c>
      <c r="J18" s="184" t="s">
        <v>185</v>
      </c>
      <c r="K18" s="40">
        <v>1</v>
      </c>
      <c r="L18" s="40" t="s">
        <v>84</v>
      </c>
      <c r="M18" s="155">
        <v>21.5</v>
      </c>
      <c r="N18" s="2" t="s">
        <v>81</v>
      </c>
      <c r="O18" s="130">
        <v>35534</v>
      </c>
      <c r="P18" s="45" t="s">
        <v>116</v>
      </c>
      <c r="Q18" s="270">
        <v>70</v>
      </c>
      <c r="R18" s="270">
        <f t="shared" si="0"/>
        <v>1505</v>
      </c>
      <c r="S18" s="290"/>
      <c r="T18" s="123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</row>
    <row r="19" spans="1:101" s="105" customFormat="1" ht="15.75">
      <c r="A19" s="41">
        <v>2.15</v>
      </c>
      <c r="B19" s="109"/>
      <c r="C19" s="163" t="s">
        <v>259</v>
      </c>
      <c r="D19" s="164" t="s">
        <v>165</v>
      </c>
      <c r="E19" s="1">
        <v>1970</v>
      </c>
      <c r="F19" s="40" t="s">
        <v>84</v>
      </c>
      <c r="G19" s="40" t="s">
        <v>192</v>
      </c>
      <c r="H19" s="40" t="s">
        <v>192</v>
      </c>
      <c r="I19" s="40" t="s">
        <v>248</v>
      </c>
      <c r="J19" s="184" t="s">
        <v>185</v>
      </c>
      <c r="K19" s="40">
        <v>1</v>
      </c>
      <c r="L19" s="40" t="s">
        <v>84</v>
      </c>
      <c r="M19" s="155">
        <v>21.6</v>
      </c>
      <c r="N19" s="2" t="s">
        <v>81</v>
      </c>
      <c r="O19" s="130">
        <v>35534</v>
      </c>
      <c r="P19" s="45" t="s">
        <v>116</v>
      </c>
      <c r="Q19" s="270">
        <v>70</v>
      </c>
      <c r="R19" s="270">
        <f t="shared" si="0"/>
        <v>1512</v>
      </c>
      <c r="S19" s="290"/>
      <c r="T19" s="123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</row>
    <row r="20" spans="1:101" s="105" customFormat="1" ht="15.75">
      <c r="A20" s="41" t="s">
        <v>380</v>
      </c>
      <c r="B20" s="109"/>
      <c r="C20" s="163" t="s">
        <v>260</v>
      </c>
      <c r="D20" s="164" t="s">
        <v>165</v>
      </c>
      <c r="E20" s="1">
        <v>1970</v>
      </c>
      <c r="F20" s="40" t="s">
        <v>84</v>
      </c>
      <c r="G20" s="40" t="s">
        <v>192</v>
      </c>
      <c r="H20" s="40" t="s">
        <v>192</v>
      </c>
      <c r="I20" s="40" t="s">
        <v>248</v>
      </c>
      <c r="J20" s="184" t="s">
        <v>185</v>
      </c>
      <c r="K20" s="40">
        <v>1</v>
      </c>
      <c r="L20" s="40" t="s">
        <v>84</v>
      </c>
      <c r="M20" s="155">
        <v>21.2</v>
      </c>
      <c r="N20" s="2" t="s">
        <v>81</v>
      </c>
      <c r="O20" s="130">
        <v>35534</v>
      </c>
      <c r="P20" s="45" t="s">
        <v>116</v>
      </c>
      <c r="Q20" s="270">
        <v>70</v>
      </c>
      <c r="R20" s="270">
        <f t="shared" si="0"/>
        <v>1484</v>
      </c>
      <c r="S20" s="290"/>
      <c r="T20" s="123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</row>
    <row r="21" spans="1:101" s="105" customFormat="1" ht="15.75">
      <c r="A21" s="41" t="s">
        <v>381</v>
      </c>
      <c r="B21" s="109"/>
      <c r="C21" s="163" t="s">
        <v>261</v>
      </c>
      <c r="D21" s="164" t="s">
        <v>165</v>
      </c>
      <c r="E21" s="1">
        <v>1970</v>
      </c>
      <c r="F21" s="40" t="s">
        <v>84</v>
      </c>
      <c r="G21" s="40" t="s">
        <v>192</v>
      </c>
      <c r="H21" s="40" t="s">
        <v>192</v>
      </c>
      <c r="I21" s="40" t="s">
        <v>248</v>
      </c>
      <c r="J21" s="184" t="s">
        <v>185</v>
      </c>
      <c r="K21" s="40">
        <v>1</v>
      </c>
      <c r="L21" s="40" t="s">
        <v>84</v>
      </c>
      <c r="M21" s="155">
        <v>21.3</v>
      </c>
      <c r="N21" s="2" t="s">
        <v>81</v>
      </c>
      <c r="O21" s="130">
        <v>35534</v>
      </c>
      <c r="P21" s="45" t="s">
        <v>116</v>
      </c>
      <c r="Q21" s="270">
        <v>70</v>
      </c>
      <c r="R21" s="270">
        <f t="shared" si="0"/>
        <v>1491</v>
      </c>
      <c r="S21" s="290"/>
      <c r="T21" s="123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</row>
    <row r="22" spans="1:101" s="105" customFormat="1" ht="15.75">
      <c r="A22" s="41" t="s">
        <v>382</v>
      </c>
      <c r="B22" s="109"/>
      <c r="C22" s="163" t="s">
        <v>164</v>
      </c>
      <c r="D22" s="164" t="s">
        <v>163</v>
      </c>
      <c r="E22" s="1">
        <v>1970</v>
      </c>
      <c r="F22" s="40" t="s">
        <v>84</v>
      </c>
      <c r="G22" s="40" t="s">
        <v>192</v>
      </c>
      <c r="H22" s="40" t="s">
        <v>192</v>
      </c>
      <c r="I22" s="40" t="s">
        <v>248</v>
      </c>
      <c r="J22" s="184" t="s">
        <v>185</v>
      </c>
      <c r="K22" s="40">
        <v>1</v>
      </c>
      <c r="L22" s="40" t="s">
        <v>84</v>
      </c>
      <c r="M22" s="155">
        <v>21.3</v>
      </c>
      <c r="N22" s="2" t="s">
        <v>81</v>
      </c>
      <c r="O22" s="130">
        <v>35534</v>
      </c>
      <c r="P22" s="45" t="s">
        <v>116</v>
      </c>
      <c r="Q22" s="270">
        <v>70</v>
      </c>
      <c r="R22" s="270">
        <f t="shared" si="0"/>
        <v>1491</v>
      </c>
      <c r="S22" s="290"/>
      <c r="T22" s="123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</row>
    <row r="23" spans="1:101" s="105" customFormat="1" ht="15.75">
      <c r="A23" s="41" t="s">
        <v>383</v>
      </c>
      <c r="B23" s="109"/>
      <c r="C23" s="163" t="s">
        <v>262</v>
      </c>
      <c r="D23" s="164" t="s">
        <v>162</v>
      </c>
      <c r="E23" s="1">
        <v>1970</v>
      </c>
      <c r="F23" s="40" t="s">
        <v>84</v>
      </c>
      <c r="G23" s="40" t="s">
        <v>192</v>
      </c>
      <c r="H23" s="40" t="s">
        <v>192</v>
      </c>
      <c r="I23" s="40" t="s">
        <v>248</v>
      </c>
      <c r="J23" s="184" t="s">
        <v>185</v>
      </c>
      <c r="K23" s="40">
        <v>1</v>
      </c>
      <c r="L23" s="40" t="s">
        <v>84</v>
      </c>
      <c r="M23" s="155">
        <v>21.2</v>
      </c>
      <c r="N23" s="2" t="s">
        <v>81</v>
      </c>
      <c r="O23" s="130">
        <v>35534</v>
      </c>
      <c r="P23" s="45" t="s">
        <v>116</v>
      </c>
      <c r="Q23" s="270">
        <v>70</v>
      </c>
      <c r="R23" s="270">
        <f t="shared" si="0"/>
        <v>1484</v>
      </c>
      <c r="S23" s="290"/>
      <c r="T23" s="123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</row>
    <row r="24" spans="1:101" s="105" customFormat="1" ht="15.75">
      <c r="A24" s="41" t="s">
        <v>384</v>
      </c>
      <c r="B24" s="109"/>
      <c r="C24" s="163" t="s">
        <v>264</v>
      </c>
      <c r="D24" s="164" t="s">
        <v>162</v>
      </c>
      <c r="E24" s="1">
        <v>1970</v>
      </c>
      <c r="F24" s="40" t="s">
        <v>84</v>
      </c>
      <c r="G24" s="40" t="s">
        <v>192</v>
      </c>
      <c r="H24" s="40" t="s">
        <v>192</v>
      </c>
      <c r="I24" s="40" t="s">
        <v>248</v>
      </c>
      <c r="J24" s="184" t="s">
        <v>185</v>
      </c>
      <c r="K24" s="40">
        <v>1</v>
      </c>
      <c r="L24" s="40" t="s">
        <v>84</v>
      </c>
      <c r="M24" s="155">
        <v>21.4</v>
      </c>
      <c r="N24" s="2" t="s">
        <v>81</v>
      </c>
      <c r="O24" s="130">
        <v>35534</v>
      </c>
      <c r="P24" s="45" t="s">
        <v>116</v>
      </c>
      <c r="Q24" s="45">
        <v>70</v>
      </c>
      <c r="R24" s="270">
        <f t="shared" si="0"/>
        <v>1498</v>
      </c>
      <c r="S24" s="290"/>
      <c r="T24" s="123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</row>
    <row r="25" spans="1:101" s="105" customFormat="1" ht="15.75">
      <c r="A25" s="41" t="s">
        <v>385</v>
      </c>
      <c r="B25" s="109"/>
      <c r="C25" s="163" t="s">
        <v>265</v>
      </c>
      <c r="D25" s="164" t="s">
        <v>162</v>
      </c>
      <c r="E25" s="1">
        <v>1970</v>
      </c>
      <c r="F25" s="40" t="s">
        <v>84</v>
      </c>
      <c r="G25" s="40" t="s">
        <v>192</v>
      </c>
      <c r="H25" s="40" t="s">
        <v>192</v>
      </c>
      <c r="I25" s="40" t="s">
        <v>248</v>
      </c>
      <c r="J25" s="184" t="s">
        <v>185</v>
      </c>
      <c r="K25" s="40">
        <v>1</v>
      </c>
      <c r="L25" s="40" t="s">
        <v>84</v>
      </c>
      <c r="M25" s="155">
        <v>21.3</v>
      </c>
      <c r="N25" s="2" t="s">
        <v>81</v>
      </c>
      <c r="O25" s="130">
        <v>35534</v>
      </c>
      <c r="P25" s="45" t="s">
        <v>116</v>
      </c>
      <c r="Q25" s="45">
        <v>70</v>
      </c>
      <c r="R25" s="270">
        <f t="shared" si="0"/>
        <v>1491</v>
      </c>
      <c r="S25" s="290"/>
      <c r="T25" s="123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</row>
    <row r="26" spans="1:101" s="105" customFormat="1" ht="15.75">
      <c r="A26" s="41" t="s">
        <v>386</v>
      </c>
      <c r="B26" s="109"/>
      <c r="C26" s="163" t="s">
        <v>266</v>
      </c>
      <c r="D26" s="164" t="s">
        <v>162</v>
      </c>
      <c r="E26" s="1">
        <v>1970</v>
      </c>
      <c r="F26" s="40" t="s">
        <v>84</v>
      </c>
      <c r="G26" s="40" t="s">
        <v>192</v>
      </c>
      <c r="H26" s="40" t="s">
        <v>192</v>
      </c>
      <c r="I26" s="40" t="s">
        <v>248</v>
      </c>
      <c r="J26" s="184" t="s">
        <v>185</v>
      </c>
      <c r="K26" s="40">
        <v>1</v>
      </c>
      <c r="L26" s="40" t="s">
        <v>84</v>
      </c>
      <c r="M26" s="155">
        <v>21.3</v>
      </c>
      <c r="N26" s="2" t="s">
        <v>81</v>
      </c>
      <c r="O26" s="130">
        <v>35534</v>
      </c>
      <c r="P26" s="45" t="s">
        <v>116</v>
      </c>
      <c r="Q26" s="45">
        <v>70</v>
      </c>
      <c r="R26" s="270">
        <f t="shared" si="0"/>
        <v>1491</v>
      </c>
      <c r="S26" s="290"/>
      <c r="T26" s="123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</row>
    <row r="27" spans="1:101" s="105" customFormat="1" ht="15.75">
      <c r="A27" s="41" t="s">
        <v>387</v>
      </c>
      <c r="B27" s="109"/>
      <c r="C27" s="163" t="s">
        <v>267</v>
      </c>
      <c r="D27" s="164" t="s">
        <v>162</v>
      </c>
      <c r="E27" s="1">
        <v>1970</v>
      </c>
      <c r="F27" s="40" t="s">
        <v>84</v>
      </c>
      <c r="G27" s="40" t="s">
        <v>192</v>
      </c>
      <c r="H27" s="40" t="s">
        <v>192</v>
      </c>
      <c r="I27" s="40" t="s">
        <v>248</v>
      </c>
      <c r="J27" s="184" t="s">
        <v>185</v>
      </c>
      <c r="K27" s="40">
        <v>1</v>
      </c>
      <c r="L27" s="40" t="s">
        <v>84</v>
      </c>
      <c r="M27" s="155">
        <v>21.3</v>
      </c>
      <c r="N27" s="2" t="s">
        <v>81</v>
      </c>
      <c r="O27" s="130">
        <v>35534</v>
      </c>
      <c r="P27" s="45" t="s">
        <v>116</v>
      </c>
      <c r="Q27" s="45">
        <v>70</v>
      </c>
      <c r="R27" s="270">
        <f t="shared" si="0"/>
        <v>1491</v>
      </c>
      <c r="S27" s="290"/>
      <c r="T27" s="123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</row>
    <row r="28" spans="1:101" s="105" customFormat="1" ht="15.75">
      <c r="A28" s="41" t="s">
        <v>388</v>
      </c>
      <c r="B28" s="109"/>
      <c r="C28" s="163" t="s">
        <v>268</v>
      </c>
      <c r="D28" s="164" t="s">
        <v>162</v>
      </c>
      <c r="E28" s="1">
        <v>1970</v>
      </c>
      <c r="F28" s="40" t="s">
        <v>84</v>
      </c>
      <c r="G28" s="40" t="s">
        <v>192</v>
      </c>
      <c r="H28" s="40" t="s">
        <v>192</v>
      </c>
      <c r="I28" s="40" t="s">
        <v>248</v>
      </c>
      <c r="J28" s="184" t="s">
        <v>185</v>
      </c>
      <c r="K28" s="40">
        <v>1</v>
      </c>
      <c r="L28" s="40" t="s">
        <v>84</v>
      </c>
      <c r="M28" s="155">
        <v>24.9</v>
      </c>
      <c r="N28" s="2" t="s">
        <v>81</v>
      </c>
      <c r="O28" s="130">
        <v>35534</v>
      </c>
      <c r="P28" s="45" t="s">
        <v>116</v>
      </c>
      <c r="Q28" s="45">
        <v>70</v>
      </c>
      <c r="R28" s="270">
        <f t="shared" si="0"/>
        <v>1743</v>
      </c>
      <c r="S28" s="290"/>
      <c r="T28" s="123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</row>
    <row r="29" spans="1:101" s="105" customFormat="1" ht="15.75">
      <c r="A29" s="41" t="s">
        <v>389</v>
      </c>
      <c r="B29" s="109"/>
      <c r="C29" s="163" t="s">
        <v>269</v>
      </c>
      <c r="D29" s="164" t="s">
        <v>162</v>
      </c>
      <c r="E29" s="1">
        <v>1970</v>
      </c>
      <c r="F29" s="40" t="s">
        <v>84</v>
      </c>
      <c r="G29" s="40" t="s">
        <v>192</v>
      </c>
      <c r="H29" s="40" t="s">
        <v>192</v>
      </c>
      <c r="I29" s="40" t="s">
        <v>248</v>
      </c>
      <c r="J29" s="184" t="s">
        <v>185</v>
      </c>
      <c r="K29" s="40">
        <v>1</v>
      </c>
      <c r="L29" s="40" t="s">
        <v>84</v>
      </c>
      <c r="M29" s="155">
        <v>21.7</v>
      </c>
      <c r="N29" s="2" t="s">
        <v>81</v>
      </c>
      <c r="O29" s="130">
        <v>35534</v>
      </c>
      <c r="P29" s="45" t="s">
        <v>116</v>
      </c>
      <c r="Q29" s="45">
        <v>70</v>
      </c>
      <c r="R29" s="270">
        <f t="shared" si="0"/>
        <v>1519</v>
      </c>
      <c r="S29" s="290"/>
      <c r="T29" s="123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</row>
    <row r="30" spans="1:101" s="105" customFormat="1" ht="15.75">
      <c r="A30" s="41" t="s">
        <v>390</v>
      </c>
      <c r="B30" s="109"/>
      <c r="C30" s="163" t="s">
        <v>270</v>
      </c>
      <c r="D30" s="164" t="s">
        <v>162</v>
      </c>
      <c r="E30" s="1">
        <v>1970</v>
      </c>
      <c r="F30" s="40" t="s">
        <v>84</v>
      </c>
      <c r="G30" s="40" t="s">
        <v>192</v>
      </c>
      <c r="H30" s="40" t="s">
        <v>192</v>
      </c>
      <c r="I30" s="40" t="s">
        <v>248</v>
      </c>
      <c r="J30" s="184" t="s">
        <v>185</v>
      </c>
      <c r="K30" s="40">
        <v>1</v>
      </c>
      <c r="L30" s="40" t="s">
        <v>84</v>
      </c>
      <c r="M30" s="155">
        <v>21.4</v>
      </c>
      <c r="N30" s="2" t="s">
        <v>81</v>
      </c>
      <c r="O30" s="130">
        <v>35534</v>
      </c>
      <c r="P30" s="45" t="s">
        <v>116</v>
      </c>
      <c r="Q30" s="45">
        <v>70</v>
      </c>
      <c r="R30" s="270">
        <f t="shared" si="0"/>
        <v>1498</v>
      </c>
      <c r="S30" s="290"/>
      <c r="T30" s="123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</row>
    <row r="31" spans="1:101" s="105" customFormat="1" ht="15.75">
      <c r="A31" s="41" t="s">
        <v>391</v>
      </c>
      <c r="B31" s="109"/>
      <c r="C31" s="163" t="s">
        <v>271</v>
      </c>
      <c r="D31" s="164" t="s">
        <v>162</v>
      </c>
      <c r="E31" s="1">
        <v>1970</v>
      </c>
      <c r="F31" s="40" t="s">
        <v>84</v>
      </c>
      <c r="G31" s="40" t="s">
        <v>192</v>
      </c>
      <c r="H31" s="40" t="s">
        <v>192</v>
      </c>
      <c r="I31" s="40" t="s">
        <v>248</v>
      </c>
      <c r="J31" s="184" t="s">
        <v>185</v>
      </c>
      <c r="K31" s="40">
        <v>1</v>
      </c>
      <c r="L31" s="40" t="s">
        <v>84</v>
      </c>
      <c r="M31" s="155">
        <v>21.3</v>
      </c>
      <c r="N31" s="2" t="s">
        <v>81</v>
      </c>
      <c r="O31" s="130">
        <v>35534</v>
      </c>
      <c r="P31" s="45" t="s">
        <v>116</v>
      </c>
      <c r="Q31" s="45">
        <v>70</v>
      </c>
      <c r="R31" s="270">
        <f t="shared" si="0"/>
        <v>1491</v>
      </c>
      <c r="S31" s="290"/>
      <c r="T31" s="123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</row>
    <row r="32" spans="1:101" s="105" customFormat="1" ht="15.75">
      <c r="A32" s="41" t="s">
        <v>392</v>
      </c>
      <c r="B32" s="109"/>
      <c r="C32" s="163" t="s">
        <v>272</v>
      </c>
      <c r="D32" s="164" t="s">
        <v>162</v>
      </c>
      <c r="E32" s="1">
        <v>1970</v>
      </c>
      <c r="F32" s="40" t="s">
        <v>84</v>
      </c>
      <c r="G32" s="40" t="s">
        <v>192</v>
      </c>
      <c r="H32" s="40" t="s">
        <v>192</v>
      </c>
      <c r="I32" s="40" t="s">
        <v>248</v>
      </c>
      <c r="J32" s="184" t="s">
        <v>185</v>
      </c>
      <c r="K32" s="40">
        <v>1</v>
      </c>
      <c r="L32" s="40" t="s">
        <v>84</v>
      </c>
      <c r="M32" s="155">
        <v>21.4</v>
      </c>
      <c r="N32" s="2" t="s">
        <v>81</v>
      </c>
      <c r="O32" s="130">
        <v>35534</v>
      </c>
      <c r="P32" s="45" t="s">
        <v>116</v>
      </c>
      <c r="Q32" s="45">
        <v>70</v>
      </c>
      <c r="R32" s="270">
        <f t="shared" si="0"/>
        <v>1498</v>
      </c>
      <c r="S32" s="290"/>
      <c r="T32" s="123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</row>
    <row r="33" spans="1:101" s="105" customFormat="1" ht="15.75">
      <c r="A33" s="41" t="s">
        <v>393</v>
      </c>
      <c r="B33" s="109"/>
      <c r="C33" s="163" t="s">
        <v>273</v>
      </c>
      <c r="D33" s="164" t="s">
        <v>162</v>
      </c>
      <c r="E33" s="1">
        <v>1970</v>
      </c>
      <c r="F33" s="40" t="s">
        <v>84</v>
      </c>
      <c r="G33" s="40" t="s">
        <v>192</v>
      </c>
      <c r="H33" s="40" t="s">
        <v>192</v>
      </c>
      <c r="I33" s="40" t="s">
        <v>248</v>
      </c>
      <c r="J33" s="184" t="s">
        <v>185</v>
      </c>
      <c r="K33" s="40">
        <v>1</v>
      </c>
      <c r="L33" s="40" t="s">
        <v>84</v>
      </c>
      <c r="M33" s="155">
        <v>21.5</v>
      </c>
      <c r="N33" s="2" t="s">
        <v>81</v>
      </c>
      <c r="O33" s="130">
        <v>35534</v>
      </c>
      <c r="P33" s="45" t="s">
        <v>116</v>
      </c>
      <c r="Q33" s="45">
        <v>70</v>
      </c>
      <c r="R33" s="270">
        <f t="shared" si="0"/>
        <v>1505</v>
      </c>
      <c r="S33" s="290"/>
      <c r="T33" s="123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</row>
    <row r="34" spans="1:101" s="105" customFormat="1" ht="15.75">
      <c r="A34" s="41" t="s">
        <v>394</v>
      </c>
      <c r="B34" s="109"/>
      <c r="C34" s="163" t="s">
        <v>274</v>
      </c>
      <c r="D34" s="164" t="s">
        <v>162</v>
      </c>
      <c r="E34" s="1">
        <v>1970</v>
      </c>
      <c r="F34" s="40" t="s">
        <v>84</v>
      </c>
      <c r="G34" s="40" t="s">
        <v>192</v>
      </c>
      <c r="H34" s="40" t="s">
        <v>192</v>
      </c>
      <c r="I34" s="40" t="s">
        <v>248</v>
      </c>
      <c r="J34" s="184" t="s">
        <v>185</v>
      </c>
      <c r="K34" s="40">
        <v>1</v>
      </c>
      <c r="L34" s="40" t="s">
        <v>84</v>
      </c>
      <c r="M34" s="155">
        <v>21.4</v>
      </c>
      <c r="N34" s="2" t="s">
        <v>81</v>
      </c>
      <c r="O34" s="130">
        <v>35534</v>
      </c>
      <c r="P34" s="45" t="s">
        <v>116</v>
      </c>
      <c r="Q34" s="45">
        <v>70</v>
      </c>
      <c r="R34" s="270">
        <f t="shared" si="0"/>
        <v>1498</v>
      </c>
      <c r="S34" s="290"/>
      <c r="T34" s="123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</row>
    <row r="35" spans="1:101" s="105" customFormat="1" ht="15.75">
      <c r="A35" s="41" t="s">
        <v>395</v>
      </c>
      <c r="B35" s="109"/>
      <c r="C35" s="163" t="s">
        <v>275</v>
      </c>
      <c r="D35" s="164" t="s">
        <v>162</v>
      </c>
      <c r="E35" s="1">
        <v>1970</v>
      </c>
      <c r="F35" s="40" t="s">
        <v>84</v>
      </c>
      <c r="G35" s="40" t="s">
        <v>192</v>
      </c>
      <c r="H35" s="40" t="s">
        <v>192</v>
      </c>
      <c r="I35" s="40" t="s">
        <v>248</v>
      </c>
      <c r="J35" s="184" t="s">
        <v>185</v>
      </c>
      <c r="K35" s="40">
        <v>1</v>
      </c>
      <c r="L35" s="40" t="s">
        <v>84</v>
      </c>
      <c r="M35" s="155">
        <v>21.3</v>
      </c>
      <c r="N35" s="2" t="s">
        <v>81</v>
      </c>
      <c r="O35" s="130">
        <v>35534</v>
      </c>
      <c r="P35" s="45" t="s">
        <v>116</v>
      </c>
      <c r="Q35" s="45">
        <v>70</v>
      </c>
      <c r="R35" s="270">
        <f t="shared" si="0"/>
        <v>1491</v>
      </c>
      <c r="S35" s="290"/>
      <c r="T35" s="123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</row>
    <row r="36" spans="1:101" s="105" customFormat="1" ht="15.75">
      <c r="A36" s="41" t="s">
        <v>396</v>
      </c>
      <c r="B36" s="109"/>
      <c r="C36" s="163" t="s">
        <v>276</v>
      </c>
      <c r="D36" s="164" t="s">
        <v>162</v>
      </c>
      <c r="E36" s="1">
        <v>1970</v>
      </c>
      <c r="F36" s="40" t="s">
        <v>84</v>
      </c>
      <c r="G36" s="40" t="s">
        <v>192</v>
      </c>
      <c r="H36" s="40" t="s">
        <v>192</v>
      </c>
      <c r="I36" s="40" t="s">
        <v>248</v>
      </c>
      <c r="J36" s="184" t="s">
        <v>185</v>
      </c>
      <c r="K36" s="40">
        <v>1</v>
      </c>
      <c r="L36" s="40" t="s">
        <v>84</v>
      </c>
      <c r="M36" s="155">
        <v>21.3</v>
      </c>
      <c r="N36" s="2" t="s">
        <v>81</v>
      </c>
      <c r="O36" s="130">
        <v>35534</v>
      </c>
      <c r="P36" s="45" t="s">
        <v>116</v>
      </c>
      <c r="Q36" s="45">
        <v>70</v>
      </c>
      <c r="R36" s="270">
        <f t="shared" si="0"/>
        <v>1491</v>
      </c>
      <c r="S36" s="290"/>
      <c r="T36" s="123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</row>
    <row r="37" spans="1:101" s="105" customFormat="1" ht="15.75">
      <c r="A37" s="41" t="s">
        <v>397</v>
      </c>
      <c r="B37" s="109"/>
      <c r="C37" s="163" t="s">
        <v>277</v>
      </c>
      <c r="D37" s="164" t="s">
        <v>162</v>
      </c>
      <c r="E37" s="1">
        <v>1970</v>
      </c>
      <c r="F37" s="40" t="s">
        <v>84</v>
      </c>
      <c r="G37" s="40" t="s">
        <v>192</v>
      </c>
      <c r="H37" s="40" t="s">
        <v>192</v>
      </c>
      <c r="I37" s="40" t="s">
        <v>248</v>
      </c>
      <c r="J37" s="184" t="s">
        <v>185</v>
      </c>
      <c r="K37" s="40">
        <v>1</v>
      </c>
      <c r="L37" s="40" t="s">
        <v>84</v>
      </c>
      <c r="M37" s="155">
        <v>21.5</v>
      </c>
      <c r="N37" s="2" t="s">
        <v>81</v>
      </c>
      <c r="O37" s="130">
        <v>35534</v>
      </c>
      <c r="P37" s="45" t="s">
        <v>116</v>
      </c>
      <c r="Q37" s="45">
        <v>70</v>
      </c>
      <c r="R37" s="270">
        <f t="shared" si="0"/>
        <v>1505</v>
      </c>
      <c r="S37" s="290"/>
      <c r="T37" s="123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</row>
    <row r="38" spans="1:101" s="105" customFormat="1" ht="15.75">
      <c r="A38" s="41" t="s">
        <v>398</v>
      </c>
      <c r="B38" s="109"/>
      <c r="C38" s="163" t="s">
        <v>278</v>
      </c>
      <c r="D38" s="164" t="s">
        <v>162</v>
      </c>
      <c r="E38" s="1">
        <v>1970</v>
      </c>
      <c r="F38" s="40" t="s">
        <v>84</v>
      </c>
      <c r="G38" s="40" t="s">
        <v>192</v>
      </c>
      <c r="H38" s="40" t="s">
        <v>192</v>
      </c>
      <c r="I38" s="40" t="s">
        <v>248</v>
      </c>
      <c r="J38" s="184" t="s">
        <v>185</v>
      </c>
      <c r="K38" s="40">
        <v>1</v>
      </c>
      <c r="L38" s="40" t="s">
        <v>84</v>
      </c>
      <c r="M38" s="155">
        <v>21.3</v>
      </c>
      <c r="N38" s="2" t="s">
        <v>81</v>
      </c>
      <c r="O38" s="130">
        <v>35534</v>
      </c>
      <c r="P38" s="45" t="s">
        <v>116</v>
      </c>
      <c r="Q38" s="45">
        <v>70</v>
      </c>
      <c r="R38" s="270">
        <f t="shared" si="0"/>
        <v>1491</v>
      </c>
      <c r="S38" s="290"/>
      <c r="T38" s="123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</row>
    <row r="39" spans="1:101" s="105" customFormat="1" ht="15.75">
      <c r="A39" s="41" t="s">
        <v>399</v>
      </c>
      <c r="B39" s="109"/>
      <c r="C39" s="163" t="s">
        <v>279</v>
      </c>
      <c r="D39" s="164" t="s">
        <v>162</v>
      </c>
      <c r="E39" s="1">
        <v>1970</v>
      </c>
      <c r="F39" s="40" t="s">
        <v>84</v>
      </c>
      <c r="G39" s="40" t="s">
        <v>192</v>
      </c>
      <c r="H39" s="40" t="s">
        <v>192</v>
      </c>
      <c r="I39" s="40" t="s">
        <v>248</v>
      </c>
      <c r="J39" s="184" t="s">
        <v>185</v>
      </c>
      <c r="K39" s="40">
        <v>1</v>
      </c>
      <c r="L39" s="40" t="s">
        <v>84</v>
      </c>
      <c r="M39" s="155">
        <v>21.3</v>
      </c>
      <c r="N39" s="2" t="s">
        <v>81</v>
      </c>
      <c r="O39" s="130">
        <v>35534</v>
      </c>
      <c r="P39" s="45" t="s">
        <v>116</v>
      </c>
      <c r="Q39" s="45">
        <v>70</v>
      </c>
      <c r="R39" s="270">
        <f t="shared" si="0"/>
        <v>1491</v>
      </c>
      <c r="S39" s="290"/>
      <c r="T39" s="123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</row>
    <row r="40" spans="1:70" s="105" customFormat="1" ht="15.75">
      <c r="A40" s="41" t="s">
        <v>400</v>
      </c>
      <c r="B40" s="109"/>
      <c r="C40" s="163" t="s">
        <v>280</v>
      </c>
      <c r="D40" s="164" t="s">
        <v>162</v>
      </c>
      <c r="E40" s="1">
        <v>1970</v>
      </c>
      <c r="F40" s="40" t="s">
        <v>84</v>
      </c>
      <c r="G40" s="40" t="s">
        <v>192</v>
      </c>
      <c r="H40" s="40" t="s">
        <v>192</v>
      </c>
      <c r="I40" s="40" t="s">
        <v>248</v>
      </c>
      <c r="J40" s="184" t="s">
        <v>185</v>
      </c>
      <c r="K40" s="40">
        <v>1</v>
      </c>
      <c r="L40" s="40" t="s">
        <v>84</v>
      </c>
      <c r="M40" s="155">
        <v>21.4</v>
      </c>
      <c r="N40" s="2" t="s">
        <v>81</v>
      </c>
      <c r="O40" s="130">
        <v>35534</v>
      </c>
      <c r="P40" s="45" t="s">
        <v>116</v>
      </c>
      <c r="Q40" s="45">
        <v>70</v>
      </c>
      <c r="R40" s="270">
        <f t="shared" si="0"/>
        <v>1498</v>
      </c>
      <c r="S40" s="290"/>
      <c r="T40" s="123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</row>
    <row r="41" spans="1:70" s="105" customFormat="1" ht="15.75">
      <c r="A41" s="41" t="s">
        <v>401</v>
      </c>
      <c r="B41" s="109"/>
      <c r="C41" s="163" t="s">
        <v>281</v>
      </c>
      <c r="D41" s="164" t="s">
        <v>162</v>
      </c>
      <c r="E41" s="1">
        <v>1970</v>
      </c>
      <c r="F41" s="40" t="s">
        <v>84</v>
      </c>
      <c r="G41" s="40" t="s">
        <v>192</v>
      </c>
      <c r="H41" s="40" t="s">
        <v>192</v>
      </c>
      <c r="I41" s="40" t="s">
        <v>248</v>
      </c>
      <c r="J41" s="184" t="s">
        <v>185</v>
      </c>
      <c r="K41" s="40">
        <v>1</v>
      </c>
      <c r="L41" s="40" t="s">
        <v>84</v>
      </c>
      <c r="M41" s="155">
        <v>21.4</v>
      </c>
      <c r="N41" s="2" t="s">
        <v>81</v>
      </c>
      <c r="O41" s="130">
        <v>35534</v>
      </c>
      <c r="P41" s="45" t="s">
        <v>116</v>
      </c>
      <c r="Q41" s="45">
        <v>70</v>
      </c>
      <c r="R41" s="270">
        <f t="shared" si="0"/>
        <v>1498</v>
      </c>
      <c r="S41" s="290"/>
      <c r="T41" s="123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</row>
    <row r="42" spans="1:70" s="105" customFormat="1" ht="15.75">
      <c r="A42" s="41" t="s">
        <v>402</v>
      </c>
      <c r="B42" s="109"/>
      <c r="C42" s="163" t="s">
        <v>282</v>
      </c>
      <c r="D42" s="164" t="s">
        <v>162</v>
      </c>
      <c r="E42" s="1">
        <v>1970</v>
      </c>
      <c r="F42" s="40" t="s">
        <v>84</v>
      </c>
      <c r="G42" s="40" t="s">
        <v>192</v>
      </c>
      <c r="H42" s="40" t="s">
        <v>192</v>
      </c>
      <c r="I42" s="40" t="s">
        <v>248</v>
      </c>
      <c r="J42" s="184" t="s">
        <v>185</v>
      </c>
      <c r="K42" s="40">
        <v>1</v>
      </c>
      <c r="L42" s="40" t="s">
        <v>84</v>
      </c>
      <c r="M42" s="155">
        <v>21.4</v>
      </c>
      <c r="N42" s="2" t="s">
        <v>81</v>
      </c>
      <c r="O42" s="130">
        <v>35534</v>
      </c>
      <c r="P42" s="45" t="s">
        <v>116</v>
      </c>
      <c r="Q42" s="45">
        <v>70</v>
      </c>
      <c r="R42" s="270">
        <f t="shared" si="0"/>
        <v>1498</v>
      </c>
      <c r="S42" s="290"/>
      <c r="T42" s="123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</row>
    <row r="43" spans="1:70" s="105" customFormat="1" ht="15.75">
      <c r="A43" s="41" t="s">
        <v>403</v>
      </c>
      <c r="B43" s="109"/>
      <c r="C43" s="163" t="s">
        <v>283</v>
      </c>
      <c r="D43" s="164" t="s">
        <v>162</v>
      </c>
      <c r="E43" s="1">
        <v>1970</v>
      </c>
      <c r="F43" s="40" t="s">
        <v>84</v>
      </c>
      <c r="G43" s="40" t="s">
        <v>192</v>
      </c>
      <c r="H43" s="40" t="s">
        <v>192</v>
      </c>
      <c r="I43" s="40" t="s">
        <v>248</v>
      </c>
      <c r="J43" s="184" t="s">
        <v>185</v>
      </c>
      <c r="K43" s="40">
        <v>1</v>
      </c>
      <c r="L43" s="40" t="s">
        <v>84</v>
      </c>
      <c r="M43" s="155">
        <v>21.4</v>
      </c>
      <c r="N43" s="2" t="s">
        <v>81</v>
      </c>
      <c r="O43" s="130">
        <v>35534</v>
      </c>
      <c r="P43" s="45" t="s">
        <v>116</v>
      </c>
      <c r="Q43" s="45">
        <v>70</v>
      </c>
      <c r="R43" s="270">
        <f t="shared" si="0"/>
        <v>1498</v>
      </c>
      <c r="S43" s="290"/>
      <c r="T43" s="123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</row>
    <row r="44" spans="1:70" s="105" customFormat="1" ht="15.75">
      <c r="A44" s="41" t="s">
        <v>404</v>
      </c>
      <c r="B44" s="109"/>
      <c r="C44" s="163" t="s">
        <v>284</v>
      </c>
      <c r="D44" s="164" t="s">
        <v>162</v>
      </c>
      <c r="E44" s="1">
        <v>1970</v>
      </c>
      <c r="F44" s="40" t="s">
        <v>84</v>
      </c>
      <c r="G44" s="40" t="s">
        <v>192</v>
      </c>
      <c r="H44" s="40" t="s">
        <v>192</v>
      </c>
      <c r="I44" s="40" t="s">
        <v>248</v>
      </c>
      <c r="J44" s="184" t="s">
        <v>185</v>
      </c>
      <c r="K44" s="40">
        <v>1</v>
      </c>
      <c r="L44" s="40" t="s">
        <v>84</v>
      </c>
      <c r="M44" s="155">
        <v>21.4</v>
      </c>
      <c r="N44" s="2" t="s">
        <v>81</v>
      </c>
      <c r="O44" s="130">
        <v>35534</v>
      </c>
      <c r="P44" s="45" t="s">
        <v>116</v>
      </c>
      <c r="Q44" s="45">
        <v>70</v>
      </c>
      <c r="R44" s="270">
        <f t="shared" si="0"/>
        <v>1498</v>
      </c>
      <c r="S44" s="290"/>
      <c r="T44" s="123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</row>
    <row r="45" spans="1:70" s="105" customFormat="1" ht="15.75">
      <c r="A45" s="41" t="s">
        <v>405</v>
      </c>
      <c r="B45" s="109"/>
      <c r="C45" s="163" t="s">
        <v>285</v>
      </c>
      <c r="D45" s="164" t="s">
        <v>162</v>
      </c>
      <c r="E45" s="1">
        <v>1970</v>
      </c>
      <c r="F45" s="40" t="s">
        <v>84</v>
      </c>
      <c r="G45" s="40" t="s">
        <v>192</v>
      </c>
      <c r="H45" s="40" t="s">
        <v>192</v>
      </c>
      <c r="I45" s="40" t="s">
        <v>248</v>
      </c>
      <c r="J45" s="184" t="s">
        <v>185</v>
      </c>
      <c r="K45" s="40">
        <v>1</v>
      </c>
      <c r="L45" s="40" t="s">
        <v>84</v>
      </c>
      <c r="M45" s="155">
        <v>21.4</v>
      </c>
      <c r="N45" s="2" t="s">
        <v>81</v>
      </c>
      <c r="O45" s="130">
        <v>35534</v>
      </c>
      <c r="P45" s="45" t="s">
        <v>116</v>
      </c>
      <c r="Q45" s="45">
        <v>70</v>
      </c>
      <c r="R45" s="270">
        <f t="shared" si="0"/>
        <v>1498</v>
      </c>
      <c r="S45" s="290"/>
      <c r="T45" s="123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</row>
    <row r="46" spans="1:70" s="105" customFormat="1" ht="15.75">
      <c r="A46" s="41" t="s">
        <v>406</v>
      </c>
      <c r="B46" s="109"/>
      <c r="C46" s="163" t="s">
        <v>286</v>
      </c>
      <c r="D46" s="164" t="s">
        <v>162</v>
      </c>
      <c r="E46" s="1">
        <v>1970</v>
      </c>
      <c r="F46" s="40" t="s">
        <v>84</v>
      </c>
      <c r="G46" s="40" t="s">
        <v>192</v>
      </c>
      <c r="H46" s="40" t="s">
        <v>192</v>
      </c>
      <c r="I46" s="40" t="s">
        <v>248</v>
      </c>
      <c r="J46" s="184" t="s">
        <v>185</v>
      </c>
      <c r="K46" s="40">
        <v>1</v>
      </c>
      <c r="L46" s="40" t="s">
        <v>84</v>
      </c>
      <c r="M46" s="155">
        <v>21.2</v>
      </c>
      <c r="N46" s="2" t="s">
        <v>81</v>
      </c>
      <c r="O46" s="130">
        <v>35534</v>
      </c>
      <c r="P46" s="45" t="s">
        <v>116</v>
      </c>
      <c r="Q46" s="45">
        <v>70</v>
      </c>
      <c r="R46" s="270">
        <f t="shared" si="0"/>
        <v>1484</v>
      </c>
      <c r="S46" s="290"/>
      <c r="T46" s="123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</row>
    <row r="47" spans="1:70" s="105" customFormat="1" ht="15.75">
      <c r="A47" s="41" t="s">
        <v>407</v>
      </c>
      <c r="B47" s="109"/>
      <c r="C47" s="163" t="s">
        <v>287</v>
      </c>
      <c r="D47" s="164" t="s">
        <v>162</v>
      </c>
      <c r="E47" s="1">
        <v>1970</v>
      </c>
      <c r="F47" s="40" t="s">
        <v>84</v>
      </c>
      <c r="G47" s="40" t="s">
        <v>192</v>
      </c>
      <c r="H47" s="40" t="s">
        <v>192</v>
      </c>
      <c r="I47" s="40" t="s">
        <v>248</v>
      </c>
      <c r="J47" s="184" t="s">
        <v>185</v>
      </c>
      <c r="K47" s="40">
        <v>1</v>
      </c>
      <c r="L47" s="40" t="s">
        <v>84</v>
      </c>
      <c r="M47" s="155">
        <v>21</v>
      </c>
      <c r="N47" s="2" t="s">
        <v>81</v>
      </c>
      <c r="O47" s="130">
        <v>35534</v>
      </c>
      <c r="P47" s="45" t="s">
        <v>116</v>
      </c>
      <c r="Q47" s="45">
        <v>70</v>
      </c>
      <c r="R47" s="270">
        <f t="shared" si="0"/>
        <v>1470</v>
      </c>
      <c r="S47" s="290"/>
      <c r="T47" s="123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39"/>
    </row>
    <row r="48" spans="1:70" s="105" customFormat="1" ht="15.75">
      <c r="A48" s="41" t="s">
        <v>408</v>
      </c>
      <c r="B48" s="109"/>
      <c r="C48" s="163" t="s">
        <v>288</v>
      </c>
      <c r="D48" s="164" t="s">
        <v>162</v>
      </c>
      <c r="E48" s="1">
        <v>1970</v>
      </c>
      <c r="F48" s="40" t="s">
        <v>84</v>
      </c>
      <c r="G48" s="40" t="s">
        <v>192</v>
      </c>
      <c r="H48" s="40" t="s">
        <v>192</v>
      </c>
      <c r="I48" s="40" t="s">
        <v>248</v>
      </c>
      <c r="J48" s="184" t="s">
        <v>185</v>
      </c>
      <c r="K48" s="40">
        <v>1</v>
      </c>
      <c r="L48" s="40" t="s">
        <v>84</v>
      </c>
      <c r="M48" s="155">
        <v>21.1</v>
      </c>
      <c r="N48" s="2" t="s">
        <v>81</v>
      </c>
      <c r="O48" s="130">
        <v>35534</v>
      </c>
      <c r="P48" s="45" t="s">
        <v>116</v>
      </c>
      <c r="Q48" s="45">
        <v>70</v>
      </c>
      <c r="R48" s="270">
        <f t="shared" si="0"/>
        <v>1477</v>
      </c>
      <c r="S48" s="290"/>
      <c r="T48" s="123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</row>
    <row r="49" spans="1:70" s="105" customFormat="1" ht="15.75">
      <c r="A49" s="41" t="s">
        <v>409</v>
      </c>
      <c r="B49" s="109"/>
      <c r="C49" s="163" t="s">
        <v>289</v>
      </c>
      <c r="D49" s="164" t="s">
        <v>163</v>
      </c>
      <c r="E49" s="1">
        <v>1970</v>
      </c>
      <c r="F49" s="40" t="s">
        <v>84</v>
      </c>
      <c r="G49" s="40" t="s">
        <v>192</v>
      </c>
      <c r="H49" s="40" t="s">
        <v>192</v>
      </c>
      <c r="I49" s="40" t="s">
        <v>248</v>
      </c>
      <c r="J49" s="184" t="s">
        <v>185</v>
      </c>
      <c r="K49" s="40">
        <v>1</v>
      </c>
      <c r="L49" s="40" t="s">
        <v>84</v>
      </c>
      <c r="M49" s="155">
        <v>21.2</v>
      </c>
      <c r="N49" s="2" t="s">
        <v>81</v>
      </c>
      <c r="O49" s="130">
        <v>35534</v>
      </c>
      <c r="P49" s="45" t="s">
        <v>116</v>
      </c>
      <c r="Q49" s="45">
        <v>70</v>
      </c>
      <c r="R49" s="270">
        <f t="shared" si="0"/>
        <v>1484</v>
      </c>
      <c r="S49" s="290"/>
      <c r="T49" s="123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39"/>
      <c r="BR49" s="139"/>
    </row>
    <row r="50" spans="1:70" s="105" customFormat="1" ht="15.75">
      <c r="A50" s="41" t="s">
        <v>410</v>
      </c>
      <c r="B50" s="109"/>
      <c r="C50" s="163" t="s">
        <v>290</v>
      </c>
      <c r="D50" s="164" t="s">
        <v>162</v>
      </c>
      <c r="E50" s="1">
        <v>1970</v>
      </c>
      <c r="F50" s="40" t="s">
        <v>84</v>
      </c>
      <c r="G50" s="40" t="s">
        <v>192</v>
      </c>
      <c r="H50" s="40" t="s">
        <v>192</v>
      </c>
      <c r="I50" s="40" t="s">
        <v>248</v>
      </c>
      <c r="J50" s="184" t="s">
        <v>185</v>
      </c>
      <c r="K50" s="40">
        <v>1</v>
      </c>
      <c r="L50" s="40" t="s">
        <v>84</v>
      </c>
      <c r="M50" s="155">
        <v>21</v>
      </c>
      <c r="N50" s="2" t="s">
        <v>81</v>
      </c>
      <c r="O50" s="130">
        <v>35534</v>
      </c>
      <c r="P50" s="45" t="s">
        <v>116</v>
      </c>
      <c r="Q50" s="45">
        <v>70</v>
      </c>
      <c r="R50" s="270">
        <f t="shared" si="0"/>
        <v>1470</v>
      </c>
      <c r="S50" s="290"/>
      <c r="T50" s="123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39"/>
      <c r="BR50" s="139"/>
    </row>
    <row r="51" spans="1:70" s="105" customFormat="1" ht="15.75">
      <c r="A51" s="41" t="s">
        <v>411</v>
      </c>
      <c r="B51" s="109"/>
      <c r="C51" s="163" t="s">
        <v>291</v>
      </c>
      <c r="D51" s="164" t="s">
        <v>162</v>
      </c>
      <c r="E51" s="1">
        <v>1990</v>
      </c>
      <c r="F51" s="40" t="s">
        <v>84</v>
      </c>
      <c r="G51" s="40" t="s">
        <v>192</v>
      </c>
      <c r="H51" s="40" t="s">
        <v>192</v>
      </c>
      <c r="I51" s="40" t="s">
        <v>248</v>
      </c>
      <c r="J51" s="184" t="s">
        <v>185</v>
      </c>
      <c r="K51" s="40">
        <v>1</v>
      </c>
      <c r="L51" s="40" t="s">
        <v>84</v>
      </c>
      <c r="M51" s="155">
        <v>31.8</v>
      </c>
      <c r="N51" s="2" t="s">
        <v>81</v>
      </c>
      <c r="O51" s="130">
        <v>35534</v>
      </c>
      <c r="P51" s="45" t="s">
        <v>116</v>
      </c>
      <c r="Q51" s="45">
        <v>70</v>
      </c>
      <c r="R51" s="270">
        <f t="shared" si="0"/>
        <v>2226</v>
      </c>
      <c r="S51" s="290"/>
      <c r="T51" s="123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</row>
    <row r="52" spans="1:70" s="105" customFormat="1" ht="15.75">
      <c r="A52" s="41" t="s">
        <v>412</v>
      </c>
      <c r="B52" s="109"/>
      <c r="C52" s="163" t="s">
        <v>292</v>
      </c>
      <c r="D52" s="164" t="s">
        <v>162</v>
      </c>
      <c r="E52" s="1">
        <v>1990</v>
      </c>
      <c r="F52" s="40" t="s">
        <v>84</v>
      </c>
      <c r="G52" s="40" t="s">
        <v>192</v>
      </c>
      <c r="H52" s="40" t="s">
        <v>192</v>
      </c>
      <c r="I52" s="40" t="s">
        <v>248</v>
      </c>
      <c r="J52" s="184" t="s">
        <v>185</v>
      </c>
      <c r="K52" s="40">
        <v>1</v>
      </c>
      <c r="L52" s="40" t="s">
        <v>84</v>
      </c>
      <c r="M52" s="155">
        <v>31.4</v>
      </c>
      <c r="N52" s="2" t="s">
        <v>81</v>
      </c>
      <c r="O52" s="130">
        <v>35534</v>
      </c>
      <c r="P52" s="45" t="s">
        <v>116</v>
      </c>
      <c r="Q52" s="45">
        <v>70</v>
      </c>
      <c r="R52" s="270">
        <f t="shared" si="0"/>
        <v>2198</v>
      </c>
      <c r="S52" s="290"/>
      <c r="T52" s="123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</row>
    <row r="53" spans="1:70" s="105" customFormat="1" ht="15.75">
      <c r="A53" s="41" t="s">
        <v>413</v>
      </c>
      <c r="B53" s="109"/>
      <c r="C53" s="163" t="s">
        <v>293</v>
      </c>
      <c r="D53" s="164" t="s">
        <v>162</v>
      </c>
      <c r="E53" s="1">
        <v>1990</v>
      </c>
      <c r="F53" s="40" t="s">
        <v>84</v>
      </c>
      <c r="G53" s="40" t="s">
        <v>192</v>
      </c>
      <c r="H53" s="40" t="s">
        <v>192</v>
      </c>
      <c r="I53" s="40" t="s">
        <v>248</v>
      </c>
      <c r="J53" s="184" t="s">
        <v>185</v>
      </c>
      <c r="K53" s="40">
        <v>1</v>
      </c>
      <c r="L53" s="40" t="s">
        <v>84</v>
      </c>
      <c r="M53" s="155">
        <v>31.5</v>
      </c>
      <c r="N53" s="2" t="s">
        <v>81</v>
      </c>
      <c r="O53" s="130">
        <v>35534</v>
      </c>
      <c r="P53" s="45" t="s">
        <v>116</v>
      </c>
      <c r="Q53" s="45">
        <v>70</v>
      </c>
      <c r="R53" s="270">
        <f t="shared" si="0"/>
        <v>2205</v>
      </c>
      <c r="S53" s="290"/>
      <c r="T53" s="123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I53" s="139"/>
      <c r="BJ53" s="139"/>
      <c r="BK53" s="139"/>
      <c r="BL53" s="139"/>
      <c r="BM53" s="139"/>
      <c r="BN53" s="139"/>
      <c r="BO53" s="139"/>
      <c r="BP53" s="139"/>
      <c r="BQ53" s="139"/>
      <c r="BR53" s="139"/>
    </row>
    <row r="54" spans="1:70" s="105" customFormat="1" ht="15.75">
      <c r="A54" s="41" t="s">
        <v>414</v>
      </c>
      <c r="B54" s="109"/>
      <c r="C54" s="163" t="s">
        <v>294</v>
      </c>
      <c r="D54" s="164" t="s">
        <v>162</v>
      </c>
      <c r="E54" s="1">
        <v>1990</v>
      </c>
      <c r="F54" s="40" t="s">
        <v>84</v>
      </c>
      <c r="G54" s="40" t="s">
        <v>192</v>
      </c>
      <c r="H54" s="40" t="s">
        <v>192</v>
      </c>
      <c r="I54" s="40" t="s">
        <v>248</v>
      </c>
      <c r="J54" s="184" t="s">
        <v>185</v>
      </c>
      <c r="K54" s="40">
        <v>1</v>
      </c>
      <c r="L54" s="40" t="s">
        <v>84</v>
      </c>
      <c r="M54" s="155">
        <v>31.8</v>
      </c>
      <c r="N54" s="2" t="s">
        <v>81</v>
      </c>
      <c r="O54" s="130">
        <v>35534</v>
      </c>
      <c r="P54" s="45" t="s">
        <v>116</v>
      </c>
      <c r="Q54" s="45">
        <v>70</v>
      </c>
      <c r="R54" s="270">
        <f t="shared" si="0"/>
        <v>2226</v>
      </c>
      <c r="S54" s="290"/>
      <c r="T54" s="123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9"/>
    </row>
    <row r="55" spans="1:70" s="105" customFormat="1" ht="15.75">
      <c r="A55" s="41" t="s">
        <v>415</v>
      </c>
      <c r="B55" s="109"/>
      <c r="C55" s="163" t="s">
        <v>295</v>
      </c>
      <c r="D55" s="164" t="s">
        <v>162</v>
      </c>
      <c r="E55" s="1">
        <v>1990</v>
      </c>
      <c r="F55" s="40" t="s">
        <v>84</v>
      </c>
      <c r="G55" s="40" t="s">
        <v>192</v>
      </c>
      <c r="H55" s="40" t="s">
        <v>192</v>
      </c>
      <c r="I55" s="40" t="s">
        <v>248</v>
      </c>
      <c r="J55" s="184" t="s">
        <v>185</v>
      </c>
      <c r="K55" s="40">
        <v>1</v>
      </c>
      <c r="L55" s="40" t="s">
        <v>84</v>
      </c>
      <c r="M55" s="155">
        <v>32</v>
      </c>
      <c r="N55" s="4" t="s">
        <v>81</v>
      </c>
      <c r="O55" s="180">
        <v>35534</v>
      </c>
      <c r="P55" s="181" t="s">
        <v>116</v>
      </c>
      <c r="Q55" s="45">
        <v>70</v>
      </c>
      <c r="R55" s="270">
        <f t="shared" si="0"/>
        <v>2240</v>
      </c>
      <c r="S55" s="290"/>
      <c r="T55" s="123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39"/>
      <c r="BI55" s="139"/>
      <c r="BJ55" s="139"/>
      <c r="BK55" s="139"/>
      <c r="BL55" s="139"/>
      <c r="BM55" s="139"/>
      <c r="BN55" s="139"/>
      <c r="BO55" s="139"/>
      <c r="BP55" s="139"/>
      <c r="BQ55" s="139"/>
      <c r="BR55" s="139"/>
    </row>
    <row r="56" spans="1:70" s="105" customFormat="1" ht="15.75">
      <c r="A56" s="41" t="s">
        <v>416</v>
      </c>
      <c r="B56" s="109"/>
      <c r="C56" s="163" t="s">
        <v>296</v>
      </c>
      <c r="D56" s="165" t="s">
        <v>303</v>
      </c>
      <c r="E56" s="1">
        <v>1995</v>
      </c>
      <c r="F56" s="1" t="s">
        <v>182</v>
      </c>
      <c r="G56" s="1" t="s">
        <v>193</v>
      </c>
      <c r="H56" s="1" t="s">
        <v>193</v>
      </c>
      <c r="I56" s="1" t="s">
        <v>184</v>
      </c>
      <c r="J56" s="129" t="s">
        <v>185</v>
      </c>
      <c r="K56" s="1">
        <v>2</v>
      </c>
      <c r="L56" s="1" t="s">
        <v>84</v>
      </c>
      <c r="M56" s="164">
        <v>50.8</v>
      </c>
      <c r="N56" s="2" t="s">
        <v>81</v>
      </c>
      <c r="O56" s="130">
        <v>36853</v>
      </c>
      <c r="P56" s="45" t="s">
        <v>116</v>
      </c>
      <c r="Q56" s="45">
        <v>70</v>
      </c>
      <c r="R56" s="270">
        <f t="shared" si="0"/>
        <v>3556</v>
      </c>
      <c r="S56" s="290"/>
      <c r="T56" s="123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BI56" s="139"/>
      <c r="BJ56" s="139"/>
      <c r="BK56" s="139"/>
      <c r="BL56" s="139"/>
      <c r="BM56" s="139"/>
      <c r="BN56" s="139"/>
      <c r="BO56" s="139"/>
      <c r="BP56" s="139"/>
      <c r="BQ56" s="139"/>
      <c r="BR56" s="139"/>
    </row>
    <row r="57" spans="1:70" s="51" customFormat="1" ht="15.75">
      <c r="A57" s="41" t="s">
        <v>417</v>
      </c>
      <c r="B57" s="171"/>
      <c r="C57" s="163" t="s">
        <v>297</v>
      </c>
      <c r="D57" s="165" t="s">
        <v>303</v>
      </c>
      <c r="E57" s="1">
        <v>1995</v>
      </c>
      <c r="F57" s="1" t="s">
        <v>182</v>
      </c>
      <c r="G57" s="1" t="s">
        <v>193</v>
      </c>
      <c r="H57" s="1" t="s">
        <v>193</v>
      </c>
      <c r="I57" s="1" t="s">
        <v>184</v>
      </c>
      <c r="J57" s="129" t="s">
        <v>185</v>
      </c>
      <c r="K57" s="1">
        <v>2</v>
      </c>
      <c r="L57" s="1" t="s">
        <v>84</v>
      </c>
      <c r="M57" s="164">
        <v>51.1</v>
      </c>
      <c r="N57" s="2" t="s">
        <v>81</v>
      </c>
      <c r="O57" s="130">
        <v>36853</v>
      </c>
      <c r="P57" s="45" t="s">
        <v>116</v>
      </c>
      <c r="Q57" s="45">
        <v>70</v>
      </c>
      <c r="R57" s="270">
        <f t="shared" si="0"/>
        <v>3577</v>
      </c>
      <c r="S57" s="272"/>
      <c r="T57" s="122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38"/>
      <c r="AV57" s="138"/>
      <c r="AW57" s="138"/>
      <c r="AX57" s="138"/>
      <c r="AY57" s="138"/>
      <c r="AZ57" s="138"/>
      <c r="BA57" s="138"/>
      <c r="BB57" s="138"/>
      <c r="BC57" s="138"/>
      <c r="BD57" s="138"/>
      <c r="BE57" s="138"/>
      <c r="BF57" s="138"/>
      <c r="BG57" s="138"/>
      <c r="BH57" s="138"/>
      <c r="BI57" s="138"/>
      <c r="BJ57" s="138"/>
      <c r="BK57" s="138"/>
      <c r="BL57" s="138"/>
      <c r="BM57" s="138"/>
      <c r="BN57" s="138"/>
      <c r="BO57" s="138"/>
      <c r="BP57" s="138"/>
      <c r="BQ57" s="138"/>
      <c r="BR57" s="138"/>
    </row>
    <row r="58" spans="1:70" s="105" customFormat="1" ht="15.75">
      <c r="A58" s="41" t="s">
        <v>418</v>
      </c>
      <c r="B58" s="109"/>
      <c r="C58" s="166" t="s">
        <v>298</v>
      </c>
      <c r="D58" s="165" t="s">
        <v>303</v>
      </c>
      <c r="E58" s="1">
        <v>1995</v>
      </c>
      <c r="F58" s="1" t="s">
        <v>182</v>
      </c>
      <c r="G58" s="1" t="s">
        <v>193</v>
      </c>
      <c r="H58" s="1" t="s">
        <v>193</v>
      </c>
      <c r="I58" s="1" t="s">
        <v>189</v>
      </c>
      <c r="J58" s="129" t="s">
        <v>185</v>
      </c>
      <c r="K58" s="1">
        <v>1</v>
      </c>
      <c r="L58" s="1" t="s">
        <v>84</v>
      </c>
      <c r="M58" s="155">
        <v>37.7</v>
      </c>
      <c r="N58" s="2" t="s">
        <v>81</v>
      </c>
      <c r="O58" s="130">
        <v>40784</v>
      </c>
      <c r="P58" s="45" t="s">
        <v>116</v>
      </c>
      <c r="Q58" s="45">
        <v>280</v>
      </c>
      <c r="R58" s="270">
        <f t="shared" si="0"/>
        <v>10556</v>
      </c>
      <c r="S58" s="290"/>
      <c r="T58" s="123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139"/>
      <c r="AZ58" s="139"/>
      <c r="BA58" s="139"/>
      <c r="BB58" s="139"/>
      <c r="BC58" s="139"/>
      <c r="BD58" s="139"/>
      <c r="BE58" s="139"/>
      <c r="BF58" s="139"/>
      <c r="BG58" s="139"/>
      <c r="BH58" s="139"/>
      <c r="BI58" s="139"/>
      <c r="BJ58" s="139"/>
      <c r="BK58" s="139"/>
      <c r="BL58" s="139"/>
      <c r="BM58" s="139"/>
      <c r="BN58" s="139"/>
      <c r="BO58" s="139"/>
      <c r="BP58" s="139"/>
      <c r="BQ58" s="139"/>
      <c r="BR58" s="139"/>
    </row>
    <row r="59" spans="1:70" s="105" customFormat="1" ht="15.75">
      <c r="A59" s="41" t="s">
        <v>419</v>
      </c>
      <c r="B59" s="109"/>
      <c r="C59" s="166" t="s">
        <v>299</v>
      </c>
      <c r="D59" s="165" t="s">
        <v>303</v>
      </c>
      <c r="E59" s="1">
        <v>1995</v>
      </c>
      <c r="F59" s="1" t="s">
        <v>182</v>
      </c>
      <c r="G59" s="1" t="s">
        <v>193</v>
      </c>
      <c r="H59" s="1" t="s">
        <v>193</v>
      </c>
      <c r="I59" s="1" t="s">
        <v>189</v>
      </c>
      <c r="J59" s="129" t="s">
        <v>185</v>
      </c>
      <c r="K59" s="1">
        <v>1</v>
      </c>
      <c r="L59" s="1" t="s">
        <v>84</v>
      </c>
      <c r="M59" s="155">
        <v>37</v>
      </c>
      <c r="N59" s="2" t="s">
        <v>81</v>
      </c>
      <c r="O59" s="130">
        <v>40784</v>
      </c>
      <c r="P59" s="45" t="s">
        <v>116</v>
      </c>
      <c r="Q59" s="45">
        <v>280</v>
      </c>
      <c r="R59" s="270">
        <f t="shared" si="0"/>
        <v>10360</v>
      </c>
      <c r="S59" s="290"/>
      <c r="T59" s="123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W59" s="139"/>
      <c r="AX59" s="139"/>
      <c r="AY59" s="139"/>
      <c r="AZ59" s="139"/>
      <c r="BA59" s="139"/>
      <c r="BB59" s="139"/>
      <c r="BC59" s="139"/>
      <c r="BD59" s="139"/>
      <c r="BE59" s="139"/>
      <c r="BF59" s="139"/>
      <c r="BG59" s="139"/>
      <c r="BH59" s="139"/>
      <c r="BI59" s="139"/>
      <c r="BJ59" s="139"/>
      <c r="BK59" s="139"/>
      <c r="BL59" s="139"/>
      <c r="BM59" s="139"/>
      <c r="BN59" s="139"/>
      <c r="BO59" s="139"/>
      <c r="BP59" s="139"/>
      <c r="BQ59" s="139"/>
      <c r="BR59" s="139"/>
    </row>
    <row r="60" spans="1:70" s="105" customFormat="1" ht="15.75">
      <c r="A60" s="41" t="s">
        <v>420</v>
      </c>
      <c r="B60" s="109"/>
      <c r="C60" s="163" t="s">
        <v>300</v>
      </c>
      <c r="D60" s="165" t="s">
        <v>304</v>
      </c>
      <c r="E60" s="1">
        <v>1975</v>
      </c>
      <c r="F60" s="1" t="s">
        <v>182</v>
      </c>
      <c r="G60" s="1" t="s">
        <v>222</v>
      </c>
      <c r="H60" s="1" t="s">
        <v>193</v>
      </c>
      <c r="I60" s="1" t="s">
        <v>205</v>
      </c>
      <c r="J60" s="129" t="s">
        <v>185</v>
      </c>
      <c r="K60" s="1">
        <v>1</v>
      </c>
      <c r="L60" s="1" t="s">
        <v>84</v>
      </c>
      <c r="M60" s="155">
        <v>68.4</v>
      </c>
      <c r="N60" s="2" t="s">
        <v>81</v>
      </c>
      <c r="O60" s="130">
        <v>38751</v>
      </c>
      <c r="P60" s="45" t="s">
        <v>116</v>
      </c>
      <c r="Q60" s="45">
        <v>140</v>
      </c>
      <c r="R60" s="270">
        <f t="shared" si="0"/>
        <v>9576</v>
      </c>
      <c r="S60" s="290"/>
      <c r="T60" s="123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139"/>
      <c r="AZ60" s="139"/>
      <c r="BA60" s="139"/>
      <c r="BB60" s="139"/>
      <c r="BC60" s="139"/>
      <c r="BD60" s="139"/>
      <c r="BE60" s="139"/>
      <c r="BF60" s="139"/>
      <c r="BG60" s="139"/>
      <c r="BH60" s="139"/>
      <c r="BI60" s="139"/>
      <c r="BJ60" s="139"/>
      <c r="BK60" s="139"/>
      <c r="BL60" s="139"/>
      <c r="BM60" s="139"/>
      <c r="BN60" s="139"/>
      <c r="BO60" s="139"/>
      <c r="BP60" s="139"/>
      <c r="BQ60" s="139"/>
      <c r="BR60" s="139"/>
    </row>
    <row r="61" spans="1:70" s="105" customFormat="1" ht="15.75">
      <c r="A61" s="41" t="s">
        <v>421</v>
      </c>
      <c r="B61" s="109"/>
      <c r="C61" s="163" t="s">
        <v>301</v>
      </c>
      <c r="D61" s="164" t="s">
        <v>305</v>
      </c>
      <c r="E61" s="1">
        <v>1975</v>
      </c>
      <c r="F61" s="164" t="s">
        <v>348</v>
      </c>
      <c r="G61" s="1" t="s">
        <v>346</v>
      </c>
      <c r="H61" s="1" t="s">
        <v>347</v>
      </c>
      <c r="I61" s="1" t="s">
        <v>248</v>
      </c>
      <c r="J61" s="129" t="s">
        <v>185</v>
      </c>
      <c r="K61" s="1">
        <v>1</v>
      </c>
      <c r="L61" s="1" t="s">
        <v>84</v>
      </c>
      <c r="M61" s="155">
        <v>69.5</v>
      </c>
      <c r="N61" s="4" t="s">
        <v>81</v>
      </c>
      <c r="O61" s="180">
        <v>35534</v>
      </c>
      <c r="P61" s="181" t="s">
        <v>116</v>
      </c>
      <c r="Q61" s="45">
        <v>140</v>
      </c>
      <c r="R61" s="270">
        <f t="shared" si="0"/>
        <v>9730</v>
      </c>
      <c r="S61" s="290"/>
      <c r="T61" s="123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  <c r="AZ61" s="139"/>
      <c r="BA61" s="139"/>
      <c r="BB61" s="139"/>
      <c r="BC61" s="139"/>
      <c r="BD61" s="139"/>
      <c r="BE61" s="139"/>
      <c r="BF61" s="139"/>
      <c r="BG61" s="139"/>
      <c r="BH61" s="139"/>
      <c r="BI61" s="139"/>
      <c r="BJ61" s="139"/>
      <c r="BK61" s="139"/>
      <c r="BL61" s="139"/>
      <c r="BM61" s="139"/>
      <c r="BN61" s="139"/>
      <c r="BO61" s="139"/>
      <c r="BP61" s="139"/>
      <c r="BQ61" s="139"/>
      <c r="BR61" s="139"/>
    </row>
    <row r="62" spans="1:70" s="105" customFormat="1" ht="15.75">
      <c r="A62" s="41" t="s">
        <v>422</v>
      </c>
      <c r="B62" s="109"/>
      <c r="C62" s="163" t="s">
        <v>302</v>
      </c>
      <c r="D62" s="164" t="s">
        <v>306</v>
      </c>
      <c r="E62" s="1">
        <v>1975</v>
      </c>
      <c r="F62" s="164" t="s">
        <v>348</v>
      </c>
      <c r="G62" s="40" t="s">
        <v>192</v>
      </c>
      <c r="H62" s="40" t="s">
        <v>192</v>
      </c>
      <c r="I62" s="40" t="s">
        <v>248</v>
      </c>
      <c r="J62" s="129" t="s">
        <v>185</v>
      </c>
      <c r="K62" s="1">
        <v>1</v>
      </c>
      <c r="L62" s="1" t="s">
        <v>84</v>
      </c>
      <c r="M62" s="164">
        <v>21.5</v>
      </c>
      <c r="N62" s="2" t="s">
        <v>81</v>
      </c>
      <c r="O62" s="130">
        <v>35534</v>
      </c>
      <c r="P62" s="45" t="s">
        <v>116</v>
      </c>
      <c r="Q62" s="45">
        <v>70</v>
      </c>
      <c r="R62" s="270">
        <f t="shared" si="0"/>
        <v>1505</v>
      </c>
      <c r="S62" s="290"/>
      <c r="T62" s="123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AY62" s="139"/>
      <c r="AZ62" s="139"/>
      <c r="BA62" s="139"/>
      <c r="BB62" s="139"/>
      <c r="BC62" s="139"/>
      <c r="BD62" s="139"/>
      <c r="BE62" s="139"/>
      <c r="BF62" s="139"/>
      <c r="BG62" s="139"/>
      <c r="BH62" s="139"/>
      <c r="BI62" s="139"/>
      <c r="BJ62" s="139"/>
      <c r="BK62" s="139"/>
      <c r="BL62" s="139"/>
      <c r="BM62" s="139"/>
      <c r="BN62" s="139"/>
      <c r="BO62" s="139"/>
      <c r="BP62" s="139"/>
      <c r="BQ62" s="139"/>
      <c r="BR62" s="139"/>
    </row>
    <row r="63" spans="1:70" s="105" customFormat="1" ht="15.75">
      <c r="A63" s="41" t="s">
        <v>423</v>
      </c>
      <c r="B63" s="109"/>
      <c r="C63" s="163" t="s">
        <v>307</v>
      </c>
      <c r="D63" s="164" t="s">
        <v>306</v>
      </c>
      <c r="E63" s="1">
        <v>1975</v>
      </c>
      <c r="F63" s="164" t="s">
        <v>348</v>
      </c>
      <c r="G63" s="40" t="s">
        <v>192</v>
      </c>
      <c r="H63" s="40" t="s">
        <v>192</v>
      </c>
      <c r="I63" s="40" t="s">
        <v>248</v>
      </c>
      <c r="J63" s="129" t="s">
        <v>185</v>
      </c>
      <c r="K63" s="1">
        <v>1</v>
      </c>
      <c r="L63" s="1" t="s">
        <v>84</v>
      </c>
      <c r="M63" s="164">
        <v>3.9</v>
      </c>
      <c r="N63" s="4" t="s">
        <v>81</v>
      </c>
      <c r="O63" s="180">
        <v>35534</v>
      </c>
      <c r="P63" s="181" t="s">
        <v>116</v>
      </c>
      <c r="Q63" s="45">
        <v>70</v>
      </c>
      <c r="R63" s="270">
        <f t="shared" si="0"/>
        <v>273</v>
      </c>
      <c r="S63" s="290"/>
      <c r="T63" s="123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39"/>
      <c r="BJ63" s="139"/>
      <c r="BK63" s="139"/>
      <c r="BL63" s="139"/>
      <c r="BM63" s="139"/>
      <c r="BN63" s="139"/>
      <c r="BO63" s="139"/>
      <c r="BP63" s="139"/>
      <c r="BQ63" s="139"/>
      <c r="BR63" s="139"/>
    </row>
    <row r="64" spans="1:70" s="105" customFormat="1" ht="15.75">
      <c r="A64" s="41" t="s">
        <v>424</v>
      </c>
      <c r="B64" s="109"/>
      <c r="C64" s="163" t="s">
        <v>308</v>
      </c>
      <c r="D64" s="165" t="s">
        <v>315</v>
      </c>
      <c r="E64" s="1">
        <v>2000</v>
      </c>
      <c r="F64" s="1" t="s">
        <v>182</v>
      </c>
      <c r="G64" s="1" t="s">
        <v>193</v>
      </c>
      <c r="H64" s="1" t="s">
        <v>193</v>
      </c>
      <c r="I64" s="1" t="s">
        <v>184</v>
      </c>
      <c r="J64" s="129" t="s">
        <v>185</v>
      </c>
      <c r="K64" s="1">
        <v>2</v>
      </c>
      <c r="L64" s="1" t="s">
        <v>84</v>
      </c>
      <c r="M64" s="155">
        <v>64.6</v>
      </c>
      <c r="N64" s="2" t="s">
        <v>81</v>
      </c>
      <c r="O64" s="130">
        <v>36838</v>
      </c>
      <c r="P64" s="45" t="s">
        <v>116</v>
      </c>
      <c r="Q64" s="45">
        <v>140</v>
      </c>
      <c r="R64" s="270">
        <f t="shared" si="0"/>
        <v>9044</v>
      </c>
      <c r="S64" s="290"/>
      <c r="T64" s="123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139"/>
      <c r="AW64" s="139"/>
      <c r="AX64" s="139"/>
      <c r="AY64" s="139"/>
      <c r="AZ64" s="139"/>
      <c r="BA64" s="139"/>
      <c r="BB64" s="139"/>
      <c r="BC64" s="139"/>
      <c r="BD64" s="139"/>
      <c r="BE64" s="139"/>
      <c r="BF64" s="139"/>
      <c r="BG64" s="139"/>
      <c r="BH64" s="139"/>
      <c r="BI64" s="139"/>
      <c r="BJ64" s="139"/>
      <c r="BK64" s="139"/>
      <c r="BL64" s="139"/>
      <c r="BM64" s="139"/>
      <c r="BN64" s="139"/>
      <c r="BO64" s="139"/>
      <c r="BP64" s="139"/>
      <c r="BQ64" s="139"/>
      <c r="BR64" s="139"/>
    </row>
    <row r="65" spans="1:70" s="105" customFormat="1" ht="15.75">
      <c r="A65" s="41" t="s">
        <v>425</v>
      </c>
      <c r="B65" s="109"/>
      <c r="C65" s="163" t="s">
        <v>309</v>
      </c>
      <c r="D65" s="164" t="s">
        <v>316</v>
      </c>
      <c r="E65" s="1">
        <v>1985</v>
      </c>
      <c r="F65" s="164" t="s">
        <v>348</v>
      </c>
      <c r="G65" s="1" t="s">
        <v>193</v>
      </c>
      <c r="H65" s="1" t="s">
        <v>349</v>
      </c>
      <c r="I65" s="1" t="s">
        <v>248</v>
      </c>
      <c r="J65" s="129" t="s">
        <v>185</v>
      </c>
      <c r="K65" s="1">
        <v>1</v>
      </c>
      <c r="L65" s="1" t="s">
        <v>84</v>
      </c>
      <c r="M65" s="155">
        <v>14.3</v>
      </c>
      <c r="N65" s="4" t="s">
        <v>81</v>
      </c>
      <c r="O65" s="180">
        <v>35534</v>
      </c>
      <c r="P65" s="181" t="s">
        <v>116</v>
      </c>
      <c r="Q65" s="45">
        <v>70</v>
      </c>
      <c r="R65" s="270">
        <f t="shared" si="0"/>
        <v>1001</v>
      </c>
      <c r="S65" s="290"/>
      <c r="T65" s="123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39"/>
      <c r="BC65" s="139"/>
      <c r="BD65" s="139"/>
      <c r="BE65" s="139"/>
      <c r="BF65" s="139"/>
      <c r="BG65" s="139"/>
      <c r="BH65" s="139"/>
      <c r="BI65" s="139"/>
      <c r="BJ65" s="139"/>
      <c r="BK65" s="139"/>
      <c r="BL65" s="139"/>
      <c r="BM65" s="139"/>
      <c r="BN65" s="139"/>
      <c r="BO65" s="139"/>
      <c r="BP65" s="139"/>
      <c r="BQ65" s="139"/>
      <c r="BR65" s="139"/>
    </row>
    <row r="66" spans="1:70" s="105" customFormat="1" ht="15.75">
      <c r="A66" s="41" t="s">
        <v>426</v>
      </c>
      <c r="B66" s="109"/>
      <c r="C66" s="163" t="s">
        <v>310</v>
      </c>
      <c r="D66" s="165" t="s">
        <v>317</v>
      </c>
      <c r="E66" s="1">
        <v>1970</v>
      </c>
      <c r="F66" s="164" t="s">
        <v>348</v>
      </c>
      <c r="G66" s="1" t="s">
        <v>193</v>
      </c>
      <c r="H66" s="1" t="s">
        <v>248</v>
      </c>
      <c r="I66" s="1" t="s">
        <v>248</v>
      </c>
      <c r="J66" s="129" t="s">
        <v>185</v>
      </c>
      <c r="K66" s="1">
        <v>1</v>
      </c>
      <c r="L66" s="1" t="s">
        <v>84</v>
      </c>
      <c r="M66" s="155">
        <v>10.1</v>
      </c>
      <c r="N66" s="2" t="s">
        <v>81</v>
      </c>
      <c r="O66" s="130">
        <v>35534</v>
      </c>
      <c r="P66" s="45" t="s">
        <v>116</v>
      </c>
      <c r="Q66" s="45">
        <v>70</v>
      </c>
      <c r="R66" s="270">
        <f t="shared" si="0"/>
        <v>707</v>
      </c>
      <c r="S66" s="290"/>
      <c r="T66" s="123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X66" s="139"/>
      <c r="AY66" s="139"/>
      <c r="AZ66" s="139"/>
      <c r="BA66" s="139"/>
      <c r="BB66" s="139"/>
      <c r="BC66" s="139"/>
      <c r="BD66" s="139"/>
      <c r="BE66" s="139"/>
      <c r="BF66" s="139"/>
      <c r="BG66" s="139"/>
      <c r="BH66" s="139"/>
      <c r="BI66" s="139"/>
      <c r="BJ66" s="139"/>
      <c r="BK66" s="139"/>
      <c r="BL66" s="139"/>
      <c r="BM66" s="139"/>
      <c r="BN66" s="139"/>
      <c r="BO66" s="139"/>
      <c r="BP66" s="139"/>
      <c r="BQ66" s="139"/>
      <c r="BR66" s="139"/>
    </row>
    <row r="67" spans="1:70" s="105" customFormat="1" ht="15.75">
      <c r="A67" s="41" t="s">
        <v>427</v>
      </c>
      <c r="B67" s="109"/>
      <c r="C67" s="163" t="s">
        <v>311</v>
      </c>
      <c r="D67" s="165" t="s">
        <v>317</v>
      </c>
      <c r="E67" s="1">
        <v>1970</v>
      </c>
      <c r="F67" s="164" t="s">
        <v>348</v>
      </c>
      <c r="G67" s="1" t="s">
        <v>193</v>
      </c>
      <c r="H67" s="1" t="s">
        <v>248</v>
      </c>
      <c r="I67" s="1" t="s">
        <v>248</v>
      </c>
      <c r="J67" s="129" t="s">
        <v>185</v>
      </c>
      <c r="K67" s="1">
        <v>1</v>
      </c>
      <c r="L67" s="1" t="s">
        <v>84</v>
      </c>
      <c r="M67" s="155">
        <v>6.3</v>
      </c>
      <c r="N67" s="4" t="s">
        <v>81</v>
      </c>
      <c r="O67" s="180">
        <v>35534</v>
      </c>
      <c r="P67" s="181" t="s">
        <v>116</v>
      </c>
      <c r="Q67" s="45">
        <v>70</v>
      </c>
      <c r="R67" s="270">
        <f t="shared" si="0"/>
        <v>441</v>
      </c>
      <c r="S67" s="290"/>
      <c r="T67" s="123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39"/>
      <c r="AS67" s="139"/>
      <c r="AT67" s="139"/>
      <c r="AU67" s="139"/>
      <c r="AV67" s="139"/>
      <c r="AW67" s="139"/>
      <c r="AX67" s="139"/>
      <c r="AY67" s="139"/>
      <c r="AZ67" s="139"/>
      <c r="BA67" s="139"/>
      <c r="BB67" s="139"/>
      <c r="BC67" s="139"/>
      <c r="BD67" s="139"/>
      <c r="BE67" s="139"/>
      <c r="BF67" s="139"/>
      <c r="BG67" s="139"/>
      <c r="BH67" s="139"/>
      <c r="BI67" s="139"/>
      <c r="BJ67" s="139"/>
      <c r="BK67" s="139"/>
      <c r="BL67" s="139"/>
      <c r="BM67" s="139"/>
      <c r="BN67" s="139"/>
      <c r="BO67" s="139"/>
      <c r="BP67" s="139"/>
      <c r="BQ67" s="139"/>
      <c r="BR67" s="139"/>
    </row>
    <row r="68" spans="1:70" s="105" customFormat="1" ht="15.75">
      <c r="A68" s="41" t="s">
        <v>428</v>
      </c>
      <c r="B68" s="109"/>
      <c r="C68" s="166" t="s">
        <v>312</v>
      </c>
      <c r="D68" s="165" t="s">
        <v>303</v>
      </c>
      <c r="E68" s="1">
        <v>1995</v>
      </c>
      <c r="F68" s="1" t="s">
        <v>182</v>
      </c>
      <c r="G68" s="1" t="s">
        <v>193</v>
      </c>
      <c r="H68" s="1" t="s">
        <v>193</v>
      </c>
      <c r="I68" s="1" t="s">
        <v>189</v>
      </c>
      <c r="J68" s="129" t="s">
        <v>185</v>
      </c>
      <c r="K68" s="1">
        <v>1</v>
      </c>
      <c r="L68" s="1" t="s">
        <v>84</v>
      </c>
      <c r="M68" s="155">
        <v>37.7</v>
      </c>
      <c r="N68" s="2" t="s">
        <v>81</v>
      </c>
      <c r="O68" s="130">
        <v>40784</v>
      </c>
      <c r="P68" s="45" t="s">
        <v>116</v>
      </c>
      <c r="Q68" s="45">
        <v>280</v>
      </c>
      <c r="R68" s="270">
        <f t="shared" si="0"/>
        <v>10556</v>
      </c>
      <c r="S68" s="290"/>
      <c r="T68" s="123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139"/>
      <c r="AX68" s="139"/>
      <c r="AY68" s="139"/>
      <c r="AZ68" s="139"/>
      <c r="BA68" s="139"/>
      <c r="BB68" s="139"/>
      <c r="BC68" s="139"/>
      <c r="BD68" s="139"/>
      <c r="BE68" s="139"/>
      <c r="BF68" s="139"/>
      <c r="BG68" s="139"/>
      <c r="BH68" s="139"/>
      <c r="BI68" s="139"/>
      <c r="BJ68" s="139"/>
      <c r="BK68" s="139"/>
      <c r="BL68" s="139"/>
      <c r="BM68" s="139"/>
      <c r="BN68" s="139"/>
      <c r="BO68" s="139"/>
      <c r="BP68" s="139"/>
      <c r="BQ68" s="139"/>
      <c r="BR68" s="139"/>
    </row>
    <row r="69" spans="1:70" s="105" customFormat="1" ht="15.75">
      <c r="A69" s="41" t="s">
        <v>429</v>
      </c>
      <c r="B69" s="109"/>
      <c r="C69" s="166" t="s">
        <v>313</v>
      </c>
      <c r="D69" s="165" t="s">
        <v>315</v>
      </c>
      <c r="E69" s="1">
        <v>1995</v>
      </c>
      <c r="F69" s="1" t="s">
        <v>182</v>
      </c>
      <c r="G69" s="1" t="s">
        <v>193</v>
      </c>
      <c r="H69" s="1" t="s">
        <v>193</v>
      </c>
      <c r="I69" s="1" t="s">
        <v>189</v>
      </c>
      <c r="J69" s="129" t="s">
        <v>185</v>
      </c>
      <c r="K69" s="1">
        <v>1</v>
      </c>
      <c r="L69" s="1" t="s">
        <v>84</v>
      </c>
      <c r="M69" s="155">
        <v>37.6</v>
      </c>
      <c r="N69" s="2" t="s">
        <v>81</v>
      </c>
      <c r="O69" s="130">
        <v>40784</v>
      </c>
      <c r="P69" s="45" t="s">
        <v>116</v>
      </c>
      <c r="Q69" s="45">
        <v>280</v>
      </c>
      <c r="R69" s="270">
        <f>Q69*M69</f>
        <v>10528</v>
      </c>
      <c r="S69" s="290"/>
      <c r="T69" s="123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</row>
    <row r="70" spans="1:70" s="105" customFormat="1" ht="16.5" thickBot="1">
      <c r="A70" s="226" t="s">
        <v>430</v>
      </c>
      <c r="B70" s="197"/>
      <c r="C70" s="194" t="s">
        <v>314</v>
      </c>
      <c r="D70" s="195" t="s">
        <v>303</v>
      </c>
      <c r="E70" s="14">
        <v>1995</v>
      </c>
      <c r="F70" s="14" t="s">
        <v>182</v>
      </c>
      <c r="G70" s="14" t="s">
        <v>193</v>
      </c>
      <c r="H70" s="14" t="s">
        <v>193</v>
      </c>
      <c r="I70" s="14" t="s">
        <v>189</v>
      </c>
      <c r="J70" s="135" t="s">
        <v>185</v>
      </c>
      <c r="K70" s="14">
        <v>1</v>
      </c>
      <c r="L70" s="14" t="s">
        <v>84</v>
      </c>
      <c r="M70" s="196">
        <v>37.3</v>
      </c>
      <c r="N70" s="12" t="s">
        <v>81</v>
      </c>
      <c r="O70" s="179">
        <v>40784</v>
      </c>
      <c r="P70" s="46" t="s">
        <v>116</v>
      </c>
      <c r="Q70" s="46">
        <v>280</v>
      </c>
      <c r="R70" s="270">
        <f>Q70*M70</f>
        <v>10444</v>
      </c>
      <c r="S70" s="290"/>
      <c r="T70" s="123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  <c r="BE70" s="139"/>
      <c r="BF70" s="139"/>
      <c r="BG70" s="139"/>
      <c r="BH70" s="139"/>
      <c r="BI70" s="139"/>
      <c r="BJ70" s="139"/>
      <c r="BK70" s="139"/>
      <c r="BL70" s="139"/>
      <c r="BM70" s="139"/>
      <c r="BN70" s="139"/>
      <c r="BO70" s="139"/>
      <c r="BP70" s="139"/>
      <c r="BQ70" s="139"/>
      <c r="BR70" s="139"/>
    </row>
    <row r="71" spans="13:18" ht="12.75">
      <c r="M71">
        <f>SUM(M4:M70)</f>
        <v>3399.8000000000025</v>
      </c>
      <c r="R71" s="50">
        <f>SUM(R4:R70)</f>
        <v>969958</v>
      </c>
    </row>
  </sheetData>
  <sheetProtection/>
  <mergeCells count="2">
    <mergeCell ref="F2:I2"/>
    <mergeCell ref="K2:L2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W42"/>
  <sheetViews>
    <sheetView zoomScale="90" zoomScaleNormal="90" zoomScalePageLayoutView="0" workbookViewId="0" topLeftCell="I28">
      <selection activeCell="Q46" sqref="Q46"/>
    </sheetView>
  </sheetViews>
  <sheetFormatPr defaultColWidth="9.140625" defaultRowHeight="12.75"/>
  <cols>
    <col min="1" max="1" width="9.140625" style="202" customWidth="1"/>
    <col min="2" max="2" width="31.00390625" style="0" customWidth="1"/>
    <col min="3" max="3" width="21.57421875" style="0" customWidth="1"/>
    <col min="4" max="4" width="20.57421875" style="0" customWidth="1"/>
    <col min="5" max="5" width="8.8515625" style="36" customWidth="1"/>
    <col min="6" max="6" width="19.421875" style="36" customWidth="1"/>
    <col min="7" max="7" width="27.7109375" style="36" customWidth="1"/>
    <col min="8" max="8" width="21.7109375" style="36" customWidth="1"/>
    <col min="9" max="9" width="30.28125" style="36" customWidth="1"/>
    <col min="10" max="10" width="12.8515625" style="36" customWidth="1"/>
    <col min="11" max="12" width="9.7109375" style="36" customWidth="1"/>
    <col min="13" max="13" width="12.8515625" style="0" customWidth="1"/>
    <col min="14" max="14" width="18.00390625" style="0" customWidth="1"/>
    <col min="15" max="15" width="17.140625" style="41" customWidth="1"/>
    <col min="16" max="17" width="17.140625" style="43" customWidth="1"/>
    <col min="18" max="20" width="17.140625" style="50" customWidth="1"/>
    <col min="21" max="31" width="9.140625" style="24" customWidth="1"/>
    <col min="32" max="70" width="9.140625" style="137" customWidth="1"/>
  </cols>
  <sheetData>
    <row r="1" spans="2:101" ht="29.25" customHeight="1" thickBot="1">
      <c r="B1" s="242" t="s">
        <v>475</v>
      </c>
      <c r="C1" s="243"/>
      <c r="M1" s="41"/>
      <c r="O1"/>
      <c r="P1"/>
      <c r="Q1"/>
      <c r="R1" s="24"/>
      <c r="S1" s="24"/>
      <c r="T1" s="24"/>
      <c r="U1" s="232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</row>
    <row r="2" spans="1:101" ht="12.75">
      <c r="A2" s="200" t="s">
        <v>365</v>
      </c>
      <c r="B2" s="34" t="s">
        <v>0</v>
      </c>
      <c r="C2" s="35" t="s">
        <v>174</v>
      </c>
      <c r="D2" s="35" t="s">
        <v>4</v>
      </c>
      <c r="E2" s="35" t="s">
        <v>138</v>
      </c>
      <c r="F2" s="296" t="s">
        <v>173</v>
      </c>
      <c r="G2" s="297"/>
      <c r="H2" s="297"/>
      <c r="I2" s="298"/>
      <c r="J2" s="104" t="s">
        <v>179</v>
      </c>
      <c r="K2" s="296" t="s">
        <v>186</v>
      </c>
      <c r="L2" s="298"/>
      <c r="M2" s="119" t="s">
        <v>140</v>
      </c>
      <c r="N2" s="35" t="s">
        <v>142</v>
      </c>
      <c r="O2" s="35" t="s">
        <v>83</v>
      </c>
      <c r="P2" s="44" t="s">
        <v>150</v>
      </c>
      <c r="Q2" s="269" t="s">
        <v>181</v>
      </c>
      <c r="R2" s="287" t="s">
        <v>181</v>
      </c>
      <c r="S2" s="288"/>
      <c r="T2" s="120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</row>
    <row r="3" spans="1:101" ht="13.5" thickBot="1">
      <c r="A3" s="222"/>
      <c r="B3" s="185"/>
      <c r="C3" s="186"/>
      <c r="D3" s="187"/>
      <c r="E3" s="188" t="s">
        <v>137</v>
      </c>
      <c r="F3" s="189" t="s">
        <v>175</v>
      </c>
      <c r="G3" s="189" t="s">
        <v>176</v>
      </c>
      <c r="H3" s="189" t="s">
        <v>177</v>
      </c>
      <c r="I3" s="189" t="s">
        <v>178</v>
      </c>
      <c r="J3" s="190" t="s">
        <v>180</v>
      </c>
      <c r="K3" s="189" t="s">
        <v>187</v>
      </c>
      <c r="L3" s="191" t="s">
        <v>188</v>
      </c>
      <c r="M3" s="188" t="s">
        <v>139</v>
      </c>
      <c r="N3" s="188" t="s">
        <v>141</v>
      </c>
      <c r="O3" s="192"/>
      <c r="P3" s="193" t="s">
        <v>151</v>
      </c>
      <c r="Q3" s="193" t="s">
        <v>460</v>
      </c>
      <c r="R3" s="275" t="s">
        <v>476</v>
      </c>
      <c r="S3" s="289"/>
      <c r="T3" s="121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</row>
    <row r="4" spans="1:70" s="105" customFormat="1" ht="15.75">
      <c r="A4" s="230">
        <v>1</v>
      </c>
      <c r="B4" s="227" t="s">
        <v>153</v>
      </c>
      <c r="C4" s="166" t="s">
        <v>457</v>
      </c>
      <c r="D4" s="165" t="s">
        <v>303</v>
      </c>
      <c r="E4" s="1">
        <v>2012</v>
      </c>
      <c r="F4" s="182" t="s">
        <v>342</v>
      </c>
      <c r="G4" s="1" t="s">
        <v>344</v>
      </c>
      <c r="H4" s="1" t="s">
        <v>343</v>
      </c>
      <c r="I4" s="1" t="s">
        <v>245</v>
      </c>
      <c r="J4" s="129" t="s">
        <v>185</v>
      </c>
      <c r="K4" s="1">
        <v>1</v>
      </c>
      <c r="L4" s="1" t="s">
        <v>84</v>
      </c>
      <c r="M4" s="155">
        <v>51.2</v>
      </c>
      <c r="N4" s="2" t="s">
        <v>81</v>
      </c>
      <c r="O4" s="130">
        <v>41071</v>
      </c>
      <c r="P4" s="45" t="s">
        <v>116</v>
      </c>
      <c r="Q4" s="270">
        <v>430</v>
      </c>
      <c r="R4" s="275">
        <f>Q4*M4</f>
        <v>22016</v>
      </c>
      <c r="S4" s="289"/>
      <c r="T4" s="123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</row>
    <row r="5" spans="1:70" s="105" customFormat="1" ht="15.75">
      <c r="A5" s="230">
        <v>2</v>
      </c>
      <c r="B5" s="228" t="s">
        <v>152</v>
      </c>
      <c r="C5" s="167" t="s">
        <v>458</v>
      </c>
      <c r="D5" s="168" t="s">
        <v>303</v>
      </c>
      <c r="E5" s="1">
        <v>2012</v>
      </c>
      <c r="F5" s="164" t="s">
        <v>342</v>
      </c>
      <c r="G5" s="1" t="s">
        <v>344</v>
      </c>
      <c r="H5" s="1" t="s">
        <v>343</v>
      </c>
      <c r="I5" s="1" t="s">
        <v>245</v>
      </c>
      <c r="J5" s="129" t="s">
        <v>185</v>
      </c>
      <c r="K5" s="1">
        <v>1</v>
      </c>
      <c r="L5" s="1" t="s">
        <v>84</v>
      </c>
      <c r="M5" s="156">
        <v>50.8</v>
      </c>
      <c r="N5" s="2" t="s">
        <v>81</v>
      </c>
      <c r="O5" s="130">
        <v>41071</v>
      </c>
      <c r="P5" s="45" t="s">
        <v>116</v>
      </c>
      <c r="Q5" s="270">
        <v>430</v>
      </c>
      <c r="R5" s="275">
        <f>Q5*M5</f>
        <v>21844</v>
      </c>
      <c r="S5" s="289"/>
      <c r="T5" s="123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</row>
    <row r="6" spans="1:70" s="105" customFormat="1" ht="15.75">
      <c r="A6" s="230"/>
      <c r="B6" s="228"/>
      <c r="C6" s="167"/>
      <c r="D6" s="168"/>
      <c r="E6" s="1"/>
      <c r="F6" s="164"/>
      <c r="G6" s="1"/>
      <c r="H6" s="1"/>
      <c r="I6" s="1"/>
      <c r="J6" s="129"/>
      <c r="K6" s="1"/>
      <c r="L6" s="1"/>
      <c r="M6" s="156"/>
      <c r="N6" s="2"/>
      <c r="O6" s="130"/>
      <c r="P6" s="45"/>
      <c r="Q6" s="270"/>
      <c r="R6" s="270"/>
      <c r="S6" s="292"/>
      <c r="T6" s="123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</row>
    <row r="7" spans="1:70" s="105" customFormat="1" ht="15.75">
      <c r="A7" s="230">
        <v>3</v>
      </c>
      <c r="B7" s="229"/>
      <c r="C7" s="149" t="s">
        <v>318</v>
      </c>
      <c r="D7" s="150" t="s">
        <v>333</v>
      </c>
      <c r="E7" s="172">
        <v>2012</v>
      </c>
      <c r="F7" s="148" t="s">
        <v>342</v>
      </c>
      <c r="G7" s="172" t="s">
        <v>344</v>
      </c>
      <c r="H7" s="172" t="s">
        <v>343</v>
      </c>
      <c r="I7" s="172" t="s">
        <v>245</v>
      </c>
      <c r="J7" s="173" t="s">
        <v>185</v>
      </c>
      <c r="K7" s="172">
        <v>1</v>
      </c>
      <c r="L7" s="172" t="s">
        <v>84</v>
      </c>
      <c r="M7" s="154">
        <v>201.7</v>
      </c>
      <c r="N7" s="11" t="s">
        <v>81</v>
      </c>
      <c r="O7" s="174">
        <v>41204</v>
      </c>
      <c r="P7" s="175" t="s">
        <v>116</v>
      </c>
      <c r="Q7" s="270">
        <v>430</v>
      </c>
      <c r="R7" s="275">
        <f aca="true" t="shared" si="0" ref="R7:R41">Q7*M7</f>
        <v>86731</v>
      </c>
      <c r="S7" s="293"/>
      <c r="T7" s="123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</row>
    <row r="8" spans="1:70" s="105" customFormat="1" ht="15.75">
      <c r="A8" s="230"/>
      <c r="B8" s="229"/>
      <c r="C8" s="151" t="s">
        <v>319</v>
      </c>
      <c r="D8" s="152" t="s">
        <v>334</v>
      </c>
      <c r="E8" s="1"/>
      <c r="F8" s="148"/>
      <c r="G8" s="106"/>
      <c r="H8" s="106"/>
      <c r="I8" s="106"/>
      <c r="J8" s="106"/>
      <c r="K8" s="106"/>
      <c r="L8" s="106"/>
      <c r="M8" s="155">
        <v>40.4</v>
      </c>
      <c r="N8" s="110"/>
      <c r="O8" s="1"/>
      <c r="P8" s="111"/>
      <c r="Q8" s="270">
        <v>430</v>
      </c>
      <c r="R8" s="270">
        <f t="shared" si="0"/>
        <v>17372</v>
      </c>
      <c r="S8" s="293"/>
      <c r="T8" s="123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</row>
    <row r="9" spans="1:70" s="105" customFormat="1" ht="15.75">
      <c r="A9" s="230"/>
      <c r="B9" s="229"/>
      <c r="C9" s="151" t="s">
        <v>320</v>
      </c>
      <c r="D9" s="152" t="s">
        <v>334</v>
      </c>
      <c r="E9" s="1"/>
      <c r="F9" s="148"/>
      <c r="G9" s="106"/>
      <c r="H9" s="106"/>
      <c r="I9" s="106"/>
      <c r="J9" s="106"/>
      <c r="K9" s="106"/>
      <c r="L9" s="106"/>
      <c r="M9" s="155">
        <v>40.2</v>
      </c>
      <c r="N9" s="110"/>
      <c r="O9" s="1"/>
      <c r="P9" s="111"/>
      <c r="Q9" s="270">
        <v>430</v>
      </c>
      <c r="R9" s="270">
        <f t="shared" si="0"/>
        <v>17286</v>
      </c>
      <c r="S9" s="293"/>
      <c r="T9" s="123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</row>
    <row r="10" spans="1:70" s="105" customFormat="1" ht="15.75">
      <c r="A10" s="230"/>
      <c r="B10" s="229"/>
      <c r="C10" s="151" t="s">
        <v>321</v>
      </c>
      <c r="D10" s="152" t="s">
        <v>334</v>
      </c>
      <c r="E10" s="1"/>
      <c r="F10" s="148"/>
      <c r="G10" s="106"/>
      <c r="H10" s="106"/>
      <c r="I10" s="106"/>
      <c r="J10" s="106"/>
      <c r="K10" s="106"/>
      <c r="L10" s="106"/>
      <c r="M10" s="155">
        <v>40.6</v>
      </c>
      <c r="N10" s="110"/>
      <c r="O10" s="1"/>
      <c r="P10" s="111"/>
      <c r="Q10" s="270">
        <v>430</v>
      </c>
      <c r="R10" s="270">
        <f t="shared" si="0"/>
        <v>17458</v>
      </c>
      <c r="S10" s="293"/>
      <c r="T10" s="123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</row>
    <row r="11" spans="1:70" s="105" customFormat="1" ht="15.75">
      <c r="A11" s="230"/>
      <c r="B11" s="229"/>
      <c r="C11" s="151" t="s">
        <v>322</v>
      </c>
      <c r="D11" s="152" t="s">
        <v>334</v>
      </c>
      <c r="E11" s="1"/>
      <c r="F11" s="148"/>
      <c r="G11" s="106"/>
      <c r="H11" s="106"/>
      <c r="I11" s="106"/>
      <c r="J11" s="106"/>
      <c r="K11" s="106"/>
      <c r="L11" s="106"/>
      <c r="M11" s="155">
        <v>40.3</v>
      </c>
      <c r="N11" s="110"/>
      <c r="O11" s="1"/>
      <c r="P11" s="111"/>
      <c r="Q11" s="270">
        <v>430</v>
      </c>
      <c r="R11" s="270">
        <f t="shared" si="0"/>
        <v>17329</v>
      </c>
      <c r="S11" s="293"/>
      <c r="T11" s="123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</row>
    <row r="12" spans="1:70" s="105" customFormat="1" ht="15.75">
      <c r="A12" s="230"/>
      <c r="B12" s="229"/>
      <c r="C12" s="151" t="s">
        <v>323</v>
      </c>
      <c r="D12" s="152" t="s">
        <v>334</v>
      </c>
      <c r="E12" s="1"/>
      <c r="F12" s="148"/>
      <c r="G12" s="106"/>
      <c r="H12" s="106"/>
      <c r="I12" s="106"/>
      <c r="J12" s="106"/>
      <c r="K12" s="106"/>
      <c r="L12" s="106"/>
      <c r="M12" s="155">
        <v>40.2</v>
      </c>
      <c r="N12" s="110"/>
      <c r="O12" s="1"/>
      <c r="P12" s="111"/>
      <c r="Q12" s="270">
        <v>430</v>
      </c>
      <c r="R12" s="270">
        <f t="shared" si="0"/>
        <v>17286</v>
      </c>
      <c r="S12" s="293"/>
      <c r="T12" s="123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</row>
    <row r="13" spans="1:70" s="105" customFormat="1" ht="15.75">
      <c r="A13" s="230">
        <v>4</v>
      </c>
      <c r="B13" s="229"/>
      <c r="C13" s="149" t="s">
        <v>324</v>
      </c>
      <c r="D13" s="150" t="s">
        <v>335</v>
      </c>
      <c r="E13" s="172">
        <v>2012</v>
      </c>
      <c r="F13" s="148" t="s">
        <v>342</v>
      </c>
      <c r="G13" s="172" t="s">
        <v>344</v>
      </c>
      <c r="H13" s="172" t="s">
        <v>343</v>
      </c>
      <c r="I13" s="172" t="s">
        <v>245</v>
      </c>
      <c r="J13" s="173" t="s">
        <v>185</v>
      </c>
      <c r="K13" s="172">
        <v>1</v>
      </c>
      <c r="L13" s="172" t="s">
        <v>84</v>
      </c>
      <c r="M13" s="154">
        <v>243.6</v>
      </c>
      <c r="N13" s="11" t="s">
        <v>81</v>
      </c>
      <c r="O13" s="174">
        <v>41204</v>
      </c>
      <c r="P13" s="175" t="s">
        <v>116</v>
      </c>
      <c r="Q13" s="270">
        <v>430</v>
      </c>
      <c r="R13" s="275">
        <f t="shared" si="0"/>
        <v>104748</v>
      </c>
      <c r="S13" s="294"/>
      <c r="T13" s="123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</row>
    <row r="14" spans="1:70" s="105" customFormat="1" ht="15.75">
      <c r="A14" s="230"/>
      <c r="B14" s="229"/>
      <c r="C14" s="151" t="s">
        <v>325</v>
      </c>
      <c r="D14" s="152" t="s">
        <v>336</v>
      </c>
      <c r="E14" s="1"/>
      <c r="F14" s="148"/>
      <c r="G14" s="106"/>
      <c r="H14" s="106"/>
      <c r="I14" s="106"/>
      <c r="J14" s="106"/>
      <c r="K14" s="106"/>
      <c r="L14" s="106"/>
      <c r="M14" s="155">
        <v>40.5</v>
      </c>
      <c r="N14" s="110"/>
      <c r="O14" s="1"/>
      <c r="P14" s="111"/>
      <c r="Q14" s="270">
        <v>430</v>
      </c>
      <c r="R14" s="270">
        <f t="shared" si="0"/>
        <v>17415</v>
      </c>
      <c r="S14" s="290"/>
      <c r="T14" s="123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</row>
    <row r="15" spans="1:70" s="105" customFormat="1" ht="15.75">
      <c r="A15" s="230"/>
      <c r="B15" s="229"/>
      <c r="C15" s="151" t="s">
        <v>326</v>
      </c>
      <c r="D15" s="152" t="s">
        <v>336</v>
      </c>
      <c r="E15" s="1"/>
      <c r="F15" s="148"/>
      <c r="G15" s="106"/>
      <c r="H15" s="106"/>
      <c r="I15" s="106"/>
      <c r="J15" s="106"/>
      <c r="K15" s="106"/>
      <c r="L15" s="106"/>
      <c r="M15" s="155">
        <v>40.8</v>
      </c>
      <c r="N15" s="110"/>
      <c r="O15" s="1"/>
      <c r="P15" s="111"/>
      <c r="Q15" s="270">
        <v>430</v>
      </c>
      <c r="R15" s="270">
        <f t="shared" si="0"/>
        <v>17544</v>
      </c>
      <c r="S15" s="290"/>
      <c r="T15" s="123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</row>
    <row r="16" spans="1:70" s="105" customFormat="1" ht="15.75">
      <c r="A16" s="230"/>
      <c r="B16" s="229"/>
      <c r="C16" s="151" t="s">
        <v>327</v>
      </c>
      <c r="D16" s="152" t="s">
        <v>336</v>
      </c>
      <c r="E16" s="1"/>
      <c r="F16" s="148"/>
      <c r="G16" s="106"/>
      <c r="H16" s="106"/>
      <c r="I16" s="106"/>
      <c r="J16" s="106"/>
      <c r="K16" s="106"/>
      <c r="L16" s="106"/>
      <c r="M16" s="155">
        <v>39.9</v>
      </c>
      <c r="N16" s="110"/>
      <c r="O16" s="1"/>
      <c r="P16" s="111"/>
      <c r="Q16" s="270">
        <v>430</v>
      </c>
      <c r="R16" s="270">
        <f t="shared" si="0"/>
        <v>17157</v>
      </c>
      <c r="S16" s="290"/>
      <c r="T16" s="123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</row>
    <row r="17" spans="1:70" s="105" customFormat="1" ht="15.75">
      <c r="A17" s="230"/>
      <c r="B17" s="229"/>
      <c r="C17" s="151" t="s">
        <v>328</v>
      </c>
      <c r="D17" s="152" t="s">
        <v>336</v>
      </c>
      <c r="E17" s="1"/>
      <c r="F17" s="148"/>
      <c r="G17" s="106"/>
      <c r="H17" s="106"/>
      <c r="I17" s="106"/>
      <c r="J17" s="106"/>
      <c r="K17" s="106"/>
      <c r="L17" s="106"/>
      <c r="M17" s="155">
        <v>40</v>
      </c>
      <c r="N17" s="110"/>
      <c r="O17" s="1"/>
      <c r="P17" s="111"/>
      <c r="Q17" s="270">
        <v>430</v>
      </c>
      <c r="R17" s="270">
        <f t="shared" si="0"/>
        <v>17200</v>
      </c>
      <c r="S17" s="290"/>
      <c r="T17" s="123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</row>
    <row r="18" spans="1:70" s="105" customFormat="1" ht="15.75">
      <c r="A18" s="230"/>
      <c r="B18" s="229"/>
      <c r="C18" s="151" t="s">
        <v>329</v>
      </c>
      <c r="D18" s="152" t="s">
        <v>336</v>
      </c>
      <c r="E18" s="1"/>
      <c r="F18" s="148"/>
      <c r="G18" s="106"/>
      <c r="H18" s="106"/>
      <c r="I18" s="106"/>
      <c r="J18" s="106"/>
      <c r="K18" s="106"/>
      <c r="L18" s="106"/>
      <c r="M18" s="155">
        <v>40.1</v>
      </c>
      <c r="N18" s="110"/>
      <c r="O18" s="1"/>
      <c r="P18" s="111"/>
      <c r="Q18" s="270">
        <v>430</v>
      </c>
      <c r="R18" s="270">
        <f t="shared" si="0"/>
        <v>17243</v>
      </c>
      <c r="S18" s="290"/>
      <c r="T18" s="123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</row>
    <row r="19" spans="1:70" s="105" customFormat="1" ht="15.75">
      <c r="A19" s="230"/>
      <c r="B19" s="229"/>
      <c r="C19" s="151" t="s">
        <v>330</v>
      </c>
      <c r="D19" s="152" t="s">
        <v>336</v>
      </c>
      <c r="E19" s="1"/>
      <c r="F19" s="106"/>
      <c r="G19" s="106"/>
      <c r="H19" s="106"/>
      <c r="I19" s="106"/>
      <c r="J19" s="106"/>
      <c r="K19" s="106"/>
      <c r="L19" s="106"/>
      <c r="M19" s="155">
        <v>42.3</v>
      </c>
      <c r="N19" s="110"/>
      <c r="O19" s="1"/>
      <c r="P19" s="111"/>
      <c r="Q19" s="270">
        <v>430</v>
      </c>
      <c r="R19" s="270">
        <f t="shared" si="0"/>
        <v>18189</v>
      </c>
      <c r="S19" s="290"/>
      <c r="T19" s="123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</row>
    <row r="20" spans="1:70" s="105" customFormat="1" ht="15.75">
      <c r="A20" s="230">
        <v>5</v>
      </c>
      <c r="B20" s="229"/>
      <c r="C20" s="149" t="s">
        <v>331</v>
      </c>
      <c r="D20" s="150" t="s">
        <v>337</v>
      </c>
      <c r="E20" s="172">
        <v>2012</v>
      </c>
      <c r="F20" s="148" t="s">
        <v>342</v>
      </c>
      <c r="G20" s="172" t="s">
        <v>344</v>
      </c>
      <c r="H20" s="172" t="s">
        <v>343</v>
      </c>
      <c r="I20" s="172" t="s">
        <v>245</v>
      </c>
      <c r="J20" s="173" t="s">
        <v>185</v>
      </c>
      <c r="K20" s="172">
        <v>1</v>
      </c>
      <c r="L20" s="172" t="s">
        <v>84</v>
      </c>
      <c r="M20" s="154">
        <v>407.9</v>
      </c>
      <c r="N20" s="11" t="s">
        <v>81</v>
      </c>
      <c r="O20" s="174">
        <v>41204</v>
      </c>
      <c r="P20" s="175" t="s">
        <v>116</v>
      </c>
      <c r="Q20" s="270">
        <v>430</v>
      </c>
      <c r="R20" s="275">
        <f t="shared" si="0"/>
        <v>175397</v>
      </c>
      <c r="S20" s="290"/>
      <c r="T20" s="123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</row>
    <row r="21" spans="1:70" s="105" customFormat="1" ht="15.75">
      <c r="A21" s="230"/>
      <c r="B21" s="229"/>
      <c r="C21" s="151" t="s">
        <v>332</v>
      </c>
      <c r="D21" s="152" t="s">
        <v>338</v>
      </c>
      <c r="E21" s="106"/>
      <c r="F21" s="106"/>
      <c r="G21" s="106"/>
      <c r="H21" s="106"/>
      <c r="I21" s="106"/>
      <c r="J21" s="106"/>
      <c r="K21" s="106"/>
      <c r="L21" s="106"/>
      <c r="M21" s="155">
        <v>14.3</v>
      </c>
      <c r="N21" s="110"/>
      <c r="O21" s="1"/>
      <c r="P21" s="111"/>
      <c r="Q21" s="270">
        <v>430</v>
      </c>
      <c r="R21" s="270">
        <f t="shared" si="0"/>
        <v>6149</v>
      </c>
      <c r="S21" s="290"/>
      <c r="T21" s="123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</row>
    <row r="22" spans="1:70" s="105" customFormat="1" ht="15.75">
      <c r="A22" s="230"/>
      <c r="B22" s="229"/>
      <c r="C22" s="153" t="s">
        <v>147</v>
      </c>
      <c r="D22" s="152" t="s">
        <v>338</v>
      </c>
      <c r="E22" s="106"/>
      <c r="F22" s="106"/>
      <c r="G22" s="106"/>
      <c r="H22" s="106"/>
      <c r="I22" s="106"/>
      <c r="J22" s="106"/>
      <c r="K22" s="106"/>
      <c r="L22" s="106"/>
      <c r="M22" s="155">
        <v>14.6</v>
      </c>
      <c r="N22" s="110"/>
      <c r="O22" s="106"/>
      <c r="P22" s="111"/>
      <c r="Q22" s="270">
        <v>430</v>
      </c>
      <c r="R22" s="270">
        <f t="shared" si="0"/>
        <v>6278</v>
      </c>
      <c r="S22" s="290"/>
      <c r="T22" s="123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</row>
    <row r="23" spans="1:70" s="105" customFormat="1" ht="15.75">
      <c r="A23" s="230"/>
      <c r="B23" s="229"/>
      <c r="C23" s="153" t="s">
        <v>147</v>
      </c>
      <c r="D23" s="152" t="s">
        <v>338</v>
      </c>
      <c r="E23" s="106"/>
      <c r="F23" s="106"/>
      <c r="G23" s="106"/>
      <c r="H23" s="106"/>
      <c r="I23" s="106"/>
      <c r="J23" s="106"/>
      <c r="K23" s="106"/>
      <c r="L23" s="106"/>
      <c r="M23" s="155">
        <v>14.3</v>
      </c>
      <c r="N23" s="110"/>
      <c r="O23" s="106"/>
      <c r="P23" s="111"/>
      <c r="Q23" s="270">
        <v>430</v>
      </c>
      <c r="R23" s="270">
        <f t="shared" si="0"/>
        <v>6149</v>
      </c>
      <c r="S23" s="290"/>
      <c r="T23" s="123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</row>
    <row r="24" spans="1:70" s="105" customFormat="1" ht="15.75">
      <c r="A24" s="230"/>
      <c r="B24" s="116"/>
      <c r="C24" s="160" t="s">
        <v>147</v>
      </c>
      <c r="D24" s="152" t="s">
        <v>338</v>
      </c>
      <c r="E24" s="107"/>
      <c r="F24" s="107"/>
      <c r="G24" s="107"/>
      <c r="H24" s="107"/>
      <c r="I24" s="107"/>
      <c r="J24" s="107"/>
      <c r="K24" s="107"/>
      <c r="L24" s="107"/>
      <c r="M24" s="155">
        <v>14.4</v>
      </c>
      <c r="N24" s="112"/>
      <c r="O24" s="107"/>
      <c r="P24" s="113"/>
      <c r="Q24" s="270">
        <v>430</v>
      </c>
      <c r="R24" s="270">
        <f t="shared" si="0"/>
        <v>6192</v>
      </c>
      <c r="S24" s="290"/>
      <c r="T24" s="123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</row>
    <row r="25" spans="1:70" s="105" customFormat="1" ht="15.75">
      <c r="A25" s="230"/>
      <c r="B25" s="116"/>
      <c r="C25" s="160" t="s">
        <v>147</v>
      </c>
      <c r="D25" s="152" t="s">
        <v>339</v>
      </c>
      <c r="E25" s="107"/>
      <c r="F25" s="107"/>
      <c r="G25" s="107"/>
      <c r="H25" s="107"/>
      <c r="I25" s="107"/>
      <c r="J25" s="107"/>
      <c r="K25" s="107"/>
      <c r="L25" s="107"/>
      <c r="M25" s="156">
        <v>30.1</v>
      </c>
      <c r="N25" s="112"/>
      <c r="O25" s="107"/>
      <c r="P25" s="113"/>
      <c r="Q25" s="270">
        <v>430</v>
      </c>
      <c r="R25" s="270">
        <f t="shared" si="0"/>
        <v>12943</v>
      </c>
      <c r="S25" s="290"/>
      <c r="T25" s="123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</row>
    <row r="26" spans="1:19" ht="15.75">
      <c r="A26" s="230"/>
      <c r="B26" s="161"/>
      <c r="C26" s="160" t="s">
        <v>147</v>
      </c>
      <c r="D26" s="152" t="s">
        <v>340</v>
      </c>
      <c r="E26" s="157"/>
      <c r="F26" s="157"/>
      <c r="G26" s="157"/>
      <c r="H26" s="157"/>
      <c r="I26" s="157"/>
      <c r="J26" s="157"/>
      <c r="K26" s="157"/>
      <c r="L26" s="157"/>
      <c r="M26" s="155">
        <v>13.8</v>
      </c>
      <c r="N26" s="158"/>
      <c r="O26" s="1"/>
      <c r="P26" s="159"/>
      <c r="Q26" s="270">
        <v>430</v>
      </c>
      <c r="R26" s="270">
        <f t="shared" si="0"/>
        <v>5934</v>
      </c>
      <c r="S26" s="291"/>
    </row>
    <row r="27" spans="1:19" ht="15.75">
      <c r="A27" s="230"/>
      <c r="B27" s="161"/>
      <c r="C27" s="160" t="s">
        <v>147</v>
      </c>
      <c r="D27" s="152" t="s">
        <v>339</v>
      </c>
      <c r="E27" s="157"/>
      <c r="F27" s="157"/>
      <c r="G27" s="157"/>
      <c r="H27" s="157"/>
      <c r="I27" s="157"/>
      <c r="J27" s="157"/>
      <c r="K27" s="157"/>
      <c r="L27" s="157"/>
      <c r="M27" s="155">
        <v>30.1</v>
      </c>
      <c r="N27" s="158"/>
      <c r="O27" s="1"/>
      <c r="P27" s="159"/>
      <c r="Q27" s="270">
        <v>430</v>
      </c>
      <c r="R27" s="270">
        <f t="shared" si="0"/>
        <v>12943</v>
      </c>
      <c r="S27" s="291"/>
    </row>
    <row r="28" spans="1:19" ht="15.75">
      <c r="A28" s="230"/>
      <c r="B28" s="161"/>
      <c r="C28" s="160" t="s">
        <v>147</v>
      </c>
      <c r="D28" s="152" t="s">
        <v>338</v>
      </c>
      <c r="E28" s="157"/>
      <c r="F28" s="157"/>
      <c r="G28" s="157"/>
      <c r="H28" s="157"/>
      <c r="I28" s="157"/>
      <c r="J28" s="157"/>
      <c r="K28" s="157"/>
      <c r="L28" s="157"/>
      <c r="M28" s="155">
        <v>14.5</v>
      </c>
      <c r="N28" s="158"/>
      <c r="O28" s="1"/>
      <c r="P28" s="159"/>
      <c r="Q28" s="270">
        <v>430</v>
      </c>
      <c r="R28" s="270">
        <f t="shared" si="0"/>
        <v>6235</v>
      </c>
      <c r="S28" s="291"/>
    </row>
    <row r="29" spans="1:19" ht="15.75">
      <c r="A29" s="230"/>
      <c r="B29" s="161"/>
      <c r="C29" s="160" t="s">
        <v>147</v>
      </c>
      <c r="D29" s="152" t="s">
        <v>338</v>
      </c>
      <c r="E29" s="157"/>
      <c r="F29" s="157"/>
      <c r="G29" s="157"/>
      <c r="H29" s="157"/>
      <c r="I29" s="157"/>
      <c r="J29" s="157"/>
      <c r="K29" s="157"/>
      <c r="L29" s="157"/>
      <c r="M29" s="155">
        <v>14.4</v>
      </c>
      <c r="N29" s="158"/>
      <c r="O29" s="1"/>
      <c r="P29" s="159"/>
      <c r="Q29" s="270">
        <v>430</v>
      </c>
      <c r="R29" s="270">
        <f t="shared" si="0"/>
        <v>6192</v>
      </c>
      <c r="S29" s="291"/>
    </row>
    <row r="30" spans="1:19" ht="15.75">
      <c r="A30" s="230"/>
      <c r="B30" s="161"/>
      <c r="C30" s="160" t="s">
        <v>147</v>
      </c>
      <c r="D30" s="152" t="s">
        <v>338</v>
      </c>
      <c r="E30" s="157"/>
      <c r="F30" s="157"/>
      <c r="G30" s="157"/>
      <c r="H30" s="157"/>
      <c r="I30" s="157"/>
      <c r="J30" s="157"/>
      <c r="K30" s="157"/>
      <c r="L30" s="157"/>
      <c r="M30" s="155">
        <v>14.6</v>
      </c>
      <c r="N30" s="158"/>
      <c r="O30" s="1"/>
      <c r="P30" s="159"/>
      <c r="Q30" s="270">
        <v>430</v>
      </c>
      <c r="R30" s="270">
        <f t="shared" si="0"/>
        <v>6278</v>
      </c>
      <c r="S30" s="291"/>
    </row>
    <row r="31" spans="1:19" ht="15.75">
      <c r="A31" s="230"/>
      <c r="B31" s="161"/>
      <c r="C31" s="160" t="s">
        <v>147</v>
      </c>
      <c r="D31" s="152" t="s">
        <v>338</v>
      </c>
      <c r="E31" s="157"/>
      <c r="F31" s="157"/>
      <c r="G31" s="157"/>
      <c r="H31" s="157"/>
      <c r="I31" s="157"/>
      <c r="J31" s="157"/>
      <c r="K31" s="157"/>
      <c r="L31" s="157"/>
      <c r="M31" s="155">
        <v>14.4</v>
      </c>
      <c r="N31" s="158"/>
      <c r="O31" s="1"/>
      <c r="P31" s="159"/>
      <c r="Q31" s="270">
        <v>430</v>
      </c>
      <c r="R31" s="270">
        <f t="shared" si="0"/>
        <v>6192</v>
      </c>
      <c r="S31" s="291"/>
    </row>
    <row r="32" spans="1:19" ht="15.75">
      <c r="A32" s="230"/>
      <c r="B32" s="161"/>
      <c r="C32" s="160" t="s">
        <v>147</v>
      </c>
      <c r="D32" s="152" t="s">
        <v>338</v>
      </c>
      <c r="E32" s="157"/>
      <c r="F32" s="157"/>
      <c r="G32" s="157"/>
      <c r="H32" s="157"/>
      <c r="I32" s="157"/>
      <c r="J32" s="157"/>
      <c r="K32" s="157"/>
      <c r="L32" s="157"/>
      <c r="M32" s="155">
        <v>14.3</v>
      </c>
      <c r="N32" s="158"/>
      <c r="O32" s="1"/>
      <c r="P32" s="159"/>
      <c r="Q32" s="270">
        <v>430</v>
      </c>
      <c r="R32" s="270">
        <f t="shared" si="0"/>
        <v>6149</v>
      </c>
      <c r="S32" s="291"/>
    </row>
    <row r="33" spans="1:19" ht="15.75">
      <c r="A33" s="230"/>
      <c r="B33" s="161"/>
      <c r="C33" s="160" t="s">
        <v>147</v>
      </c>
      <c r="D33" s="152" t="s">
        <v>338</v>
      </c>
      <c r="E33" s="157"/>
      <c r="F33" s="157"/>
      <c r="G33" s="157"/>
      <c r="H33" s="157"/>
      <c r="I33" s="157"/>
      <c r="J33" s="157"/>
      <c r="K33" s="157"/>
      <c r="L33" s="157"/>
      <c r="M33" s="155">
        <v>14.7</v>
      </c>
      <c r="N33" s="158"/>
      <c r="O33" s="1"/>
      <c r="P33" s="159"/>
      <c r="Q33" s="270">
        <v>430</v>
      </c>
      <c r="R33" s="270">
        <f t="shared" si="0"/>
        <v>6321</v>
      </c>
      <c r="S33" s="291"/>
    </row>
    <row r="34" spans="1:19" ht="15.75">
      <c r="A34" s="230"/>
      <c r="B34" s="161"/>
      <c r="C34" s="160" t="s">
        <v>147</v>
      </c>
      <c r="D34" s="152" t="s">
        <v>338</v>
      </c>
      <c r="E34" s="157"/>
      <c r="F34" s="157"/>
      <c r="G34" s="157"/>
      <c r="H34" s="157"/>
      <c r="I34" s="157"/>
      <c r="J34" s="157"/>
      <c r="K34" s="157"/>
      <c r="L34" s="157"/>
      <c r="M34" s="155">
        <v>14.6</v>
      </c>
      <c r="N34" s="158"/>
      <c r="O34" s="1"/>
      <c r="P34" s="159"/>
      <c r="Q34" s="270">
        <v>430</v>
      </c>
      <c r="R34" s="270">
        <f t="shared" si="0"/>
        <v>6278</v>
      </c>
      <c r="S34" s="291"/>
    </row>
    <row r="35" spans="1:19" ht="15.75">
      <c r="A35" s="230"/>
      <c r="B35" s="161"/>
      <c r="C35" s="160" t="s">
        <v>147</v>
      </c>
      <c r="D35" s="152" t="s">
        <v>338</v>
      </c>
      <c r="E35" s="157"/>
      <c r="F35" s="157"/>
      <c r="G35" s="157"/>
      <c r="H35" s="157"/>
      <c r="I35" s="157"/>
      <c r="J35" s="157"/>
      <c r="K35" s="157"/>
      <c r="L35" s="157"/>
      <c r="M35" s="155">
        <v>14.2</v>
      </c>
      <c r="N35" s="158"/>
      <c r="O35" s="1"/>
      <c r="P35" s="159"/>
      <c r="Q35" s="270">
        <v>430</v>
      </c>
      <c r="R35" s="270">
        <f t="shared" si="0"/>
        <v>6106</v>
      </c>
      <c r="S35" s="291"/>
    </row>
    <row r="36" spans="1:19" ht="15.75">
      <c r="A36" s="230"/>
      <c r="B36" s="161"/>
      <c r="C36" s="160" t="s">
        <v>147</v>
      </c>
      <c r="D36" s="152" t="s">
        <v>341</v>
      </c>
      <c r="E36" s="157"/>
      <c r="F36" s="157"/>
      <c r="G36" s="157"/>
      <c r="H36" s="157"/>
      <c r="I36" s="157"/>
      <c r="J36" s="157"/>
      <c r="K36" s="157"/>
      <c r="L36" s="157"/>
      <c r="M36" s="155">
        <v>108.6</v>
      </c>
      <c r="N36" s="158"/>
      <c r="O36" s="1"/>
      <c r="P36" s="159"/>
      <c r="Q36" s="270">
        <v>430</v>
      </c>
      <c r="R36" s="270">
        <f t="shared" si="0"/>
        <v>46698</v>
      </c>
      <c r="S36" s="291"/>
    </row>
    <row r="37" spans="1:19" ht="15.75">
      <c r="A37" s="231"/>
      <c r="B37" s="162"/>
      <c r="C37" s="160" t="s">
        <v>147</v>
      </c>
      <c r="D37" s="152" t="s">
        <v>341</v>
      </c>
      <c r="E37" s="157"/>
      <c r="F37" s="157"/>
      <c r="G37" s="157"/>
      <c r="H37" s="157"/>
      <c r="I37" s="157"/>
      <c r="J37" s="157"/>
      <c r="K37" s="157"/>
      <c r="L37" s="157"/>
      <c r="M37" s="155">
        <v>52</v>
      </c>
      <c r="N37" s="158"/>
      <c r="O37" s="1"/>
      <c r="P37" s="159"/>
      <c r="Q37" s="270">
        <v>430</v>
      </c>
      <c r="R37" s="270">
        <f t="shared" si="0"/>
        <v>22360</v>
      </c>
      <c r="S37" s="291"/>
    </row>
    <row r="38" spans="1:19" ht="24.75" customHeight="1">
      <c r="A38" s="172">
        <v>6</v>
      </c>
      <c r="B38" s="11" t="s">
        <v>464</v>
      </c>
      <c r="C38" s="149" t="s">
        <v>465</v>
      </c>
      <c r="D38" s="172" t="s">
        <v>466</v>
      </c>
      <c r="E38" s="172">
        <v>1955</v>
      </c>
      <c r="F38" s="172" t="s">
        <v>182</v>
      </c>
      <c r="G38" s="172" t="s">
        <v>347</v>
      </c>
      <c r="H38" s="172" t="s">
        <v>468</v>
      </c>
      <c r="I38" s="172" t="s">
        <v>184</v>
      </c>
      <c r="J38" s="173" t="s">
        <v>185</v>
      </c>
      <c r="K38" s="172">
        <v>1</v>
      </c>
      <c r="L38" s="172" t="s">
        <v>84</v>
      </c>
      <c r="M38" s="154">
        <v>127.2</v>
      </c>
      <c r="N38" s="11" t="s">
        <v>81</v>
      </c>
      <c r="O38" s="174">
        <v>39526</v>
      </c>
      <c r="P38" s="175">
        <v>50</v>
      </c>
      <c r="Q38" s="275">
        <v>50</v>
      </c>
      <c r="R38" s="275">
        <f t="shared" si="0"/>
        <v>6360</v>
      </c>
      <c r="S38" s="291"/>
    </row>
    <row r="39" spans="1:19" ht="26.25" customHeight="1">
      <c r="A39" s="172">
        <v>7</v>
      </c>
      <c r="B39" s="11" t="s">
        <v>464</v>
      </c>
      <c r="C39" s="149" t="s">
        <v>469</v>
      </c>
      <c r="D39" s="11" t="s">
        <v>467</v>
      </c>
      <c r="E39" s="172">
        <v>1900</v>
      </c>
      <c r="F39" s="172" t="s">
        <v>246</v>
      </c>
      <c r="G39" s="172" t="s">
        <v>246</v>
      </c>
      <c r="H39" s="172" t="s">
        <v>193</v>
      </c>
      <c r="I39" s="172" t="s">
        <v>184</v>
      </c>
      <c r="J39" s="173" t="s">
        <v>185</v>
      </c>
      <c r="K39" s="172">
        <v>3</v>
      </c>
      <c r="L39" s="172">
        <v>1</v>
      </c>
      <c r="M39" s="154">
        <v>2015.1</v>
      </c>
      <c r="N39" s="11" t="s">
        <v>81</v>
      </c>
      <c r="O39" s="174">
        <v>39526</v>
      </c>
      <c r="P39" s="175">
        <v>45</v>
      </c>
      <c r="Q39" s="275">
        <v>700</v>
      </c>
      <c r="R39" s="275">
        <f t="shared" si="0"/>
        <v>1410570</v>
      </c>
      <c r="S39" s="291"/>
    </row>
    <row r="40" spans="1:19" ht="24.75" customHeight="1">
      <c r="A40" s="172">
        <v>8</v>
      </c>
      <c r="B40" s="11" t="s">
        <v>464</v>
      </c>
      <c r="C40" s="149" t="s">
        <v>470</v>
      </c>
      <c r="D40" s="11" t="s">
        <v>467</v>
      </c>
      <c r="E40" s="172">
        <v>1900</v>
      </c>
      <c r="F40" s="172" t="s">
        <v>246</v>
      </c>
      <c r="G40" s="172" t="s">
        <v>246</v>
      </c>
      <c r="H40" s="172" t="s">
        <v>193</v>
      </c>
      <c r="I40" s="172" t="s">
        <v>184</v>
      </c>
      <c r="J40" s="173" t="s">
        <v>185</v>
      </c>
      <c r="K40" s="172">
        <v>2</v>
      </c>
      <c r="L40" s="172" t="s">
        <v>84</v>
      </c>
      <c r="M40" s="154">
        <v>968.5</v>
      </c>
      <c r="N40" s="11" t="s">
        <v>81</v>
      </c>
      <c r="O40" s="174">
        <v>39526</v>
      </c>
      <c r="P40" s="175">
        <v>45</v>
      </c>
      <c r="Q40" s="275">
        <v>700</v>
      </c>
      <c r="R40" s="275">
        <f t="shared" si="0"/>
        <v>677950</v>
      </c>
      <c r="S40" s="291"/>
    </row>
    <row r="41" spans="1:19" ht="25.5" customHeight="1">
      <c r="A41" s="172">
        <v>9</v>
      </c>
      <c r="B41" s="11" t="s">
        <v>464</v>
      </c>
      <c r="C41" s="149" t="s">
        <v>471</v>
      </c>
      <c r="D41" s="11" t="s">
        <v>472</v>
      </c>
      <c r="E41" s="172">
        <v>1900</v>
      </c>
      <c r="F41" s="172" t="s">
        <v>234</v>
      </c>
      <c r="G41" s="172" t="s">
        <v>222</v>
      </c>
      <c r="H41" s="172" t="s">
        <v>347</v>
      </c>
      <c r="I41" s="172" t="s">
        <v>190</v>
      </c>
      <c r="J41" s="173" t="s">
        <v>185</v>
      </c>
      <c r="K41" s="172">
        <v>1</v>
      </c>
      <c r="L41" s="172" t="s">
        <v>84</v>
      </c>
      <c r="M41" s="241">
        <v>165</v>
      </c>
      <c r="N41" s="11" t="s">
        <v>81</v>
      </c>
      <c r="O41" s="174">
        <v>39526</v>
      </c>
      <c r="P41" s="175">
        <v>40</v>
      </c>
      <c r="Q41" s="275">
        <v>100</v>
      </c>
      <c r="R41" s="275">
        <f t="shared" si="0"/>
        <v>16500</v>
      </c>
      <c r="S41" s="291"/>
    </row>
    <row r="42" spans="13:18" ht="12.75">
      <c r="M42" s="289">
        <f>SUM(M33:M41)</f>
        <v>3479.9</v>
      </c>
      <c r="R42" s="121">
        <v>2522116</v>
      </c>
    </row>
  </sheetData>
  <sheetProtection/>
  <mergeCells count="2">
    <mergeCell ref="F2:I2"/>
    <mergeCell ref="K2:L2"/>
  </mergeCells>
  <printOptions/>
  <pageMargins left="0.7" right="0.7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Mārtiņš Briedis</dc:creator>
  <cp:keywords/>
  <dc:description/>
  <cp:lastModifiedBy>JG00363</cp:lastModifiedBy>
  <cp:lastPrinted>2014-09-08T07:17:45Z</cp:lastPrinted>
  <dcterms:created xsi:type="dcterms:W3CDTF">1996-10-14T23:33:28Z</dcterms:created>
  <dcterms:modified xsi:type="dcterms:W3CDTF">2014-11-05T13:59:04Z</dcterms:modified>
  <cp:category/>
  <cp:version/>
  <cp:contentType/>
  <cp:contentStatus/>
</cp:coreProperties>
</file>