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01J00 Juridiskais departaments\01J02 Iepirkumu nodaļa\Iepirkumi\2017\102_MI_Logu izgatavošana, piegāde un uzstādīšana_Jevg\"/>
    </mc:Choice>
  </mc:AlternateContent>
  <bookViews>
    <workbookView xWindow="0" yWindow="0" windowWidth="20490" windowHeight="7650" activeTab="1"/>
  </bookViews>
  <sheets>
    <sheet name="Koptāme (pielikums Nr.3.1)" sheetId="1" r:id="rId1"/>
    <sheet name=" Lokālā tāme (daļa Nr.1)" sheetId="3" r:id="rId2"/>
    <sheet name="Lokālā tāme (daļa Nr.2)" sheetId="4" r:id="rId3"/>
  </sheets>
  <externalReferences>
    <externalReference r:id="rId4"/>
  </externalReferences>
  <definedNames>
    <definedName name="_xlnm.Print_Area" localSheetId="1">' Lokālā tāme (daļa Nr.1)'!$A$1:$P$23</definedName>
  </definedNames>
  <calcPr calcId="162913"/>
</workbook>
</file>

<file path=xl/calcChain.xml><?xml version="1.0" encoding="utf-8"?>
<calcChain xmlns="http://schemas.openxmlformats.org/spreadsheetml/2006/main">
  <c r="O25" i="4" l="1"/>
  <c r="N25" i="4"/>
  <c r="M25" i="4"/>
  <c r="L25" i="4"/>
  <c r="O21" i="4"/>
  <c r="N21" i="4"/>
  <c r="M21" i="4"/>
  <c r="L21" i="4"/>
  <c r="K21" i="4"/>
  <c r="O7" i="4"/>
  <c r="L19" i="3" l="1"/>
  <c r="M19" i="3"/>
  <c r="N19" i="3"/>
  <c r="O19" i="3"/>
  <c r="K19" i="3"/>
  <c r="O23" i="3" l="1"/>
  <c r="O7" i="3" s="1"/>
  <c r="N23" i="3"/>
  <c r="M23" i="3"/>
  <c r="L23" i="3"/>
  <c r="C15" i="1"/>
  <c r="C16" i="1" s="1"/>
  <c r="C17" i="1" l="1"/>
  <c r="C18" i="1" s="1"/>
</calcChain>
</file>

<file path=xl/sharedStrings.xml><?xml version="1.0" encoding="utf-8"?>
<sst xmlns="http://schemas.openxmlformats.org/spreadsheetml/2006/main" count="119" uniqueCount="64">
  <si>
    <t>Būvniecības koptāme</t>
  </si>
  <si>
    <t>Nr.p.k</t>
  </si>
  <si>
    <t>Objekta nosaukums</t>
  </si>
  <si>
    <t>Objekta izmaksas (EUR)</t>
  </si>
  <si>
    <t/>
  </si>
  <si>
    <t>Vispārējie būvdarbi</t>
  </si>
  <si>
    <t>  </t>
  </si>
  <si>
    <t>Kopā bez PVN</t>
  </si>
  <si>
    <t>PVN 21%</t>
  </si>
  <si>
    <t>Būvniecības izmaksas kopā</t>
  </si>
  <si>
    <t>KOPĀ</t>
  </si>
  <si>
    <t>PAVISAM KOPĀ</t>
  </si>
  <si>
    <t>Tāmes izmaksas, EUR</t>
  </si>
  <si>
    <t>Npk.</t>
  </si>
  <si>
    <t>Nosaukums</t>
  </si>
  <si>
    <t>Mērv.</t>
  </si>
  <si>
    <t>Daudz.</t>
  </si>
  <si>
    <t>Vienības izmaksas</t>
  </si>
  <si>
    <t>Kopā uz visu apjomu</t>
  </si>
  <si>
    <t>laika norma (c/h)</t>
  </si>
  <si>
    <t>darba samaksas likme (EUR/h)</t>
  </si>
  <si>
    <t>darba alga (EUR)</t>
  </si>
  <si>
    <t>materiāli (EUR)</t>
  </si>
  <si>
    <t>mehānismi (EUR)</t>
  </si>
  <si>
    <t>kopā (EUR)</t>
  </si>
  <si>
    <t>darbietilpība (c/h)</t>
  </si>
  <si>
    <t>summa (EUR)</t>
  </si>
  <si>
    <t>%</t>
  </si>
  <si>
    <t>LOKĀLĀ TĀME NR. 1
VISPĀRĒJIE BŪVDARBI</t>
  </si>
  <si>
    <t>Objekta adrese:                 Saules iela 4a, Cēsis</t>
  </si>
  <si>
    <t xml:space="preserve">Objekta nosaukums:  </t>
  </si>
  <si>
    <t xml:space="preserve">Objekta nosaukums:   </t>
  </si>
  <si>
    <t>Darba devēja soc. Nodoklis</t>
  </si>
  <si>
    <t>Virsizdevumi</t>
  </si>
  <si>
    <t>Peļņa</t>
  </si>
  <si>
    <t>gab.</t>
  </si>
  <si>
    <t xml:space="preserve">Veco logu demontāža </t>
  </si>
  <si>
    <t>L-1 logu bloks (1550x1450)</t>
  </si>
  <si>
    <t>L-2 logu bloks (600x1450)</t>
  </si>
  <si>
    <t>L-3 logu bloks (2600x1450)</t>
  </si>
  <si>
    <t>L-4 logu bloks (1150x2900)</t>
  </si>
  <si>
    <r>
      <t>Jaunu PVC logu bloku uzstādīšana un iestrāde logu ailē Uw ≤ 1.</t>
    </r>
    <r>
      <rPr>
        <sz val="10"/>
        <color rgb="FFFF0000"/>
        <rFont val="Calibri"/>
        <family val="2"/>
        <scheme val="minor"/>
      </rPr>
      <t>1</t>
    </r>
    <r>
      <rPr>
        <sz val="10"/>
        <rFont val="Calibri"/>
        <family val="2"/>
        <charset val="186"/>
        <scheme val="minor"/>
      </rPr>
      <t xml:space="preserve"> (W/m2 K)</t>
    </r>
  </si>
  <si>
    <t>Būvuzņēmējam piedāvājumā ir jāiekļauj visi nepieciešamie mehānismi (piemēram, pacēlājs), instrumenti un palīgmateriāli!</t>
  </si>
  <si>
    <t>Logu ailu iekšējā apdare, Logu ailu blīvējums , palodzes montāža</t>
  </si>
  <si>
    <t>Logu ailu arējā apdare, palodze</t>
  </si>
  <si>
    <t>objekts</t>
  </si>
  <si>
    <t xml:space="preserve">Būves nosaukums: </t>
  </si>
  <si>
    <t xml:space="preserve">Objekta adrese:                </t>
  </si>
  <si>
    <t>ID  Nr.:                                 RTU - 2017/102</t>
  </si>
  <si>
    <t>Daļa Nr.</t>
  </si>
  <si>
    <t>Daļa Nr.1: Logu (PVC) izgatavošana, piegāde un montāža objektā: Daudzdzīvokļu ēka Saules ielā 4A, Cēsīs</t>
  </si>
  <si>
    <t>L-5 logu bloks - pagrabs (1200x600)</t>
  </si>
  <si>
    <t>Daļa Nr.2: Logu (PVC) izgatavošana, piegāde un montāža objektā: RTU Daugavpils filiāle, Smilšu iela 90, Daugavpils</t>
  </si>
  <si>
    <t>Objekta adrese:                 Smilšu iela 90, Daugavpils</t>
  </si>
  <si>
    <t>Jaunu PVC logu bloku uzstādīšana un iestrāde logu ailē Uw ≤ 1.2 (W/m2 K)</t>
  </si>
  <si>
    <t>L-1 logu bloks (2110x1700)</t>
  </si>
  <si>
    <t>L-2 logu bloks (2110x1280)</t>
  </si>
  <si>
    <t>L-3 logu bloks (2110x1370)</t>
  </si>
  <si>
    <t>L-4 logu bloks (2100x1400)</t>
  </si>
  <si>
    <t>L-5 logu bloks (2100x1900)</t>
  </si>
  <si>
    <t>Iekšējās palodzes</t>
  </si>
  <si>
    <t>Ārējās palodzes</t>
  </si>
  <si>
    <t>Logu ailu arējā apdare un palodzes montāža</t>
  </si>
  <si>
    <t>Logu ailu iekšējā apdare, logu ailu blīvējums, palodzes montāža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</si>
</sst>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24">
    <font>
      <sz val="11"/>
      <color theme="1"/>
      <name val="Calibri"/>
      <family val="2"/>
      <charset val="186"/>
      <scheme val="minor"/>
    </font>
    <font>
      <sz val="11"/>
      <name val="Consolas"/>
      <family val="2"/>
      <charset val="186"/>
    </font>
    <font>
      <sz val="10"/>
      <color indexed="12"/>
      <name val="Calibri"/>
      <family val="2"/>
      <charset val="186"/>
    </font>
    <font>
      <b/>
      <sz val="11"/>
      <name val="Calibri"/>
      <family val="2"/>
      <charset val="186"/>
    </font>
    <font>
      <sz val="12"/>
      <name val="Consolas"/>
      <family val="2"/>
      <charset val="186"/>
    </font>
    <font>
      <sz val="9"/>
      <color theme="9" tint="-0.499984740745262"/>
      <name val="Calibri"/>
      <family val="2"/>
      <scheme val="minor"/>
    </font>
    <font>
      <sz val="10"/>
      <color rgb="FF00B050"/>
      <name val="Calibri"/>
      <family val="2"/>
      <charset val="186"/>
      <scheme val="minor"/>
    </font>
    <font>
      <sz val="10"/>
      <color rgb="FFFF9900"/>
      <name val="Calibri"/>
      <family val="2"/>
      <charset val="186"/>
      <scheme val="minor"/>
    </font>
    <font>
      <sz val="10"/>
      <color theme="3" tint="-0.24994659260841701"/>
      <name val="concolas"/>
      <charset val="186"/>
    </font>
    <font>
      <sz val="10"/>
      <color rgb="FF9900CC"/>
      <name val="Calibri"/>
      <family val="2"/>
      <charset val="186"/>
      <scheme val="minor"/>
    </font>
    <font>
      <b/>
      <sz val="9"/>
      <color theme="4" tint="-0.499984740745262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name val="Calibri Light"/>
      <family val="2"/>
      <scheme val="major"/>
    </font>
    <font>
      <sz val="10"/>
      <color rgb="FFFF0000"/>
      <name val="Calibri"/>
      <family val="2"/>
      <scheme val="minor"/>
    </font>
    <font>
      <i/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E6FF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EDF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</borders>
  <cellStyleXfs count="8">
    <xf numFmtId="0" fontId="0" fillId="0" borderId="0"/>
    <xf numFmtId="0" fontId="5" fillId="0" borderId="1" applyBorder="0">
      <alignment vertical="top"/>
    </xf>
    <xf numFmtId="0" fontId="2" fillId="0" borderId="0" applyBorder="0">
      <alignment vertical="top"/>
    </xf>
    <xf numFmtId="0" fontId="6" fillId="0" borderId="1" applyNumberFormat="0" applyFill="0" applyBorder="0" applyAlignment="0">
      <alignment vertical="top" wrapText="1"/>
    </xf>
    <xf numFmtId="0" fontId="7" fillId="0" borderId="1" applyNumberFormat="0" applyFill="0" applyBorder="0" applyAlignment="0">
      <alignment vertical="top" wrapText="1"/>
    </xf>
    <xf numFmtId="4" fontId="8" fillId="2" borderId="7" applyAlignment="0"/>
    <xf numFmtId="0" fontId="9" fillId="0" borderId="0" applyNumberFormat="0" applyFill="0" applyBorder="0" applyAlignment="0">
      <alignment wrapText="1"/>
    </xf>
    <xf numFmtId="0" fontId="10" fillId="3" borderId="0">
      <alignment vertical="top"/>
    </xf>
  </cellStyleXfs>
  <cellXfs count="67"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/>
    <xf numFmtId="0" fontId="11" fillId="0" borderId="0" xfId="0" applyFont="1" applyAlignment="1">
      <alignment horizontal="center"/>
    </xf>
    <xf numFmtId="0" fontId="11" fillId="0" borderId="0" xfId="2" applyNumberFormat="1" applyFont="1" applyAlignment="1">
      <alignment vertical="top"/>
    </xf>
    <xf numFmtId="0" fontId="11" fillId="0" borderId="0" xfId="0" applyNumberFormat="1" applyFont="1" applyAlignment="1">
      <alignment vertical="top"/>
    </xf>
    <xf numFmtId="0" fontId="3" fillId="0" borderId="0" xfId="0" applyNumberFormat="1" applyFont="1" applyFill="1" applyAlignment="1">
      <alignment vertical="top" wrapText="1"/>
    </xf>
    <xf numFmtId="0" fontId="12" fillId="0" borderId="0" xfId="0" applyNumberFormat="1" applyFont="1" applyAlignment="1">
      <alignment vertical="top"/>
    </xf>
    <xf numFmtId="0" fontId="12" fillId="0" borderId="0" xfId="2" applyNumberFormat="1" applyFont="1" applyAlignment="1">
      <alignment vertical="top"/>
    </xf>
    <xf numFmtId="0" fontId="12" fillId="0" borderId="0" xfId="0" applyNumberFormat="1" applyFont="1" applyAlignment="1">
      <alignment vertical="top" wrapText="1"/>
    </xf>
    <xf numFmtId="0" fontId="13" fillId="0" borderId="0" xfId="2" applyNumberFormat="1" applyFont="1" applyBorder="1" applyAlignment="1">
      <alignment vertical="top"/>
    </xf>
    <xf numFmtId="0" fontId="12" fillId="0" borderId="0" xfId="0" applyNumberFormat="1" applyFont="1" applyBorder="1" applyAlignment="1">
      <alignment vertical="top"/>
    </xf>
    <xf numFmtId="0" fontId="12" fillId="0" borderId="0" xfId="0" applyNumberFormat="1" applyFont="1" applyBorder="1" applyAlignment="1">
      <alignment vertical="top" wrapText="1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vertical="top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vertical="top" wrapText="1"/>
    </xf>
    <xf numFmtId="4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0" fontId="15" fillId="0" borderId="1" xfId="0" applyFont="1" applyFill="1" applyBorder="1" applyAlignment="1">
      <alignment vertical="top" wrapText="1"/>
    </xf>
    <xf numFmtId="4" fontId="1" fillId="0" borderId="0" xfId="0" applyNumberFormat="1" applyFont="1"/>
    <xf numFmtId="0" fontId="4" fillId="4" borderId="1" xfId="0" applyFont="1" applyFill="1" applyBorder="1" applyAlignment="1">
      <alignment vertical="top"/>
    </xf>
    <xf numFmtId="0" fontId="16" fillId="4" borderId="1" xfId="0" applyFont="1" applyFill="1" applyBorder="1" applyAlignment="1">
      <alignment horizontal="right"/>
    </xf>
    <xf numFmtId="4" fontId="16" fillId="4" borderId="1" xfId="0" applyNumberFormat="1" applyFont="1" applyFill="1" applyBorder="1" applyAlignment="1">
      <alignment vertical="top"/>
    </xf>
    <xf numFmtId="0" fontId="4" fillId="0" borderId="0" xfId="0" applyFont="1"/>
    <xf numFmtId="4" fontId="4" fillId="0" borderId="0" xfId="0" applyNumberFormat="1" applyFont="1"/>
    <xf numFmtId="0" fontId="17" fillId="0" borderId="1" xfId="0" applyFont="1" applyBorder="1" applyAlignment="1">
      <alignment vertical="top"/>
    </xf>
    <xf numFmtId="0" fontId="17" fillId="0" borderId="1" xfId="0" applyFont="1" applyBorder="1" applyAlignment="1">
      <alignment horizontal="right" vertical="top" wrapText="1"/>
    </xf>
    <xf numFmtId="4" fontId="17" fillId="0" borderId="1" xfId="0" applyNumberFormat="1" applyFont="1" applyBorder="1" applyAlignment="1">
      <alignment vertical="top"/>
    </xf>
    <xf numFmtId="0" fontId="17" fillId="0" borderId="0" xfId="0" applyFont="1"/>
    <xf numFmtId="4" fontId="17" fillId="0" borderId="0" xfId="0" applyNumberFormat="1" applyFont="1"/>
    <xf numFmtId="0" fontId="17" fillId="4" borderId="1" xfId="0" applyFont="1" applyFill="1" applyBorder="1" applyAlignment="1">
      <alignment vertical="top"/>
    </xf>
    <xf numFmtId="0" fontId="12" fillId="5" borderId="0" xfId="0" applyNumberFormat="1" applyFont="1" applyFill="1" applyAlignment="1">
      <alignment vertical="top"/>
    </xf>
    <xf numFmtId="0" fontId="18" fillId="5" borderId="0" xfId="0" applyNumberFormat="1" applyFont="1" applyFill="1" applyAlignment="1">
      <alignment vertical="top" wrapText="1"/>
    </xf>
    <xf numFmtId="0" fontId="13" fillId="0" borderId="0" xfId="2" applyNumberFormat="1" applyFont="1" applyAlignment="1">
      <alignment vertical="top"/>
    </xf>
    <xf numFmtId="0" fontId="12" fillId="0" borderId="0" xfId="0" applyNumberFormat="1" applyFont="1" applyAlignment="1">
      <alignment horizontal="right" vertical="top"/>
    </xf>
    <xf numFmtId="4" fontId="13" fillId="0" borderId="0" xfId="2" applyNumberFormat="1" applyFont="1" applyBorder="1" applyAlignment="1">
      <alignment vertical="top"/>
    </xf>
    <xf numFmtId="0" fontId="19" fillId="0" borderId="1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vertical="top"/>
    </xf>
    <xf numFmtId="0" fontId="0" fillId="0" borderId="0" xfId="0" applyFill="1"/>
    <xf numFmtId="4" fontId="13" fillId="6" borderId="1" xfId="2" applyNumberFormat="1" applyFont="1" applyFill="1" applyBorder="1" applyAlignment="1">
      <alignment vertical="top"/>
    </xf>
    <xf numFmtId="0" fontId="12" fillId="0" borderId="0" xfId="0" applyFont="1"/>
    <xf numFmtId="0" fontId="13" fillId="6" borderId="1" xfId="3" applyFont="1" applyFill="1" applyBorder="1">
      <alignment vertical="top" wrapText="1"/>
    </xf>
    <xf numFmtId="0" fontId="21" fillId="6" borderId="1" xfId="1" applyNumberFormat="1" applyFont="1" applyFill="1" applyBorder="1" applyAlignment="1">
      <alignment horizontal="center" vertical="center"/>
    </xf>
    <xf numFmtId="4" fontId="21" fillId="6" borderId="1" xfId="3" applyNumberFormat="1" applyFont="1" applyFill="1" applyBorder="1" applyAlignment="1">
      <alignment horizontal="center" vertical="center"/>
    </xf>
    <xf numFmtId="0" fontId="19" fillId="6" borderId="1" xfId="0" applyNumberFormat="1" applyFont="1" applyFill="1" applyBorder="1" applyAlignment="1">
      <alignment horizontal="center" vertical="center" wrapText="1"/>
    </xf>
    <xf numFmtId="0" fontId="20" fillId="6" borderId="0" xfId="0" applyFont="1" applyFill="1" applyAlignment="1">
      <alignment vertical="top"/>
    </xf>
    <xf numFmtId="0" fontId="0" fillId="6" borderId="0" xfId="0" applyFill="1"/>
    <xf numFmtId="164" fontId="13" fillId="6" borderId="1" xfId="2" applyNumberFormat="1" applyFont="1" applyFill="1" applyBorder="1" applyAlignment="1">
      <alignment vertical="top"/>
    </xf>
    <xf numFmtId="4" fontId="21" fillId="6" borderId="1" xfId="2" applyNumberFormat="1" applyFont="1" applyFill="1" applyBorder="1" applyAlignment="1">
      <alignment horizontal="center" vertical="center"/>
    </xf>
    <xf numFmtId="0" fontId="13" fillId="6" borderId="1" xfId="1" applyNumberFormat="1" applyFont="1" applyFill="1" applyBorder="1" applyAlignment="1">
      <alignment vertical="top"/>
    </xf>
    <xf numFmtId="0" fontId="18" fillId="6" borderId="1" xfId="0" applyNumberFormat="1" applyFont="1" applyFill="1" applyBorder="1" applyAlignment="1">
      <alignment vertical="top"/>
    </xf>
    <xf numFmtId="0" fontId="18" fillId="6" borderId="1" xfId="0" applyNumberFormat="1" applyFont="1" applyFill="1" applyBorder="1" applyAlignment="1">
      <alignment vertical="top" wrapText="1"/>
    </xf>
    <xf numFmtId="4" fontId="18" fillId="6" borderId="1" xfId="0" applyNumberFormat="1" applyFont="1" applyFill="1" applyBorder="1" applyAlignment="1">
      <alignment vertical="top"/>
    </xf>
    <xf numFmtId="0" fontId="12" fillId="6" borderId="1" xfId="0" applyNumberFormat="1" applyFont="1" applyFill="1" applyBorder="1" applyAlignment="1">
      <alignment vertical="top"/>
    </xf>
    <xf numFmtId="4" fontId="13" fillId="6" borderId="1" xfId="4" applyNumberFormat="1" applyFont="1" applyFill="1" applyBorder="1" applyAlignment="1">
      <alignment vertical="top"/>
    </xf>
    <xf numFmtId="4" fontId="12" fillId="6" borderId="1" xfId="0" applyNumberFormat="1" applyFont="1" applyFill="1" applyBorder="1" applyAlignment="1">
      <alignment vertical="top"/>
    </xf>
    <xf numFmtId="0" fontId="23" fillId="6" borderId="1" xfId="3" applyNumberFormat="1" applyFont="1" applyFill="1" applyBorder="1" applyAlignment="1">
      <alignment vertical="top" wrapText="1"/>
    </xf>
    <xf numFmtId="0" fontId="13" fillId="6" borderId="1" xfId="1" applyNumberFormat="1" applyFont="1" applyFill="1" applyBorder="1" applyAlignment="1">
      <alignment horizontal="center" vertical="top"/>
    </xf>
    <xf numFmtId="0" fontId="13" fillId="6" borderId="1" xfId="3" applyNumberFormat="1" applyFont="1" applyFill="1" applyBorder="1" applyAlignment="1">
      <alignment horizontal="left" vertical="top" wrapText="1"/>
    </xf>
    <xf numFmtId="0" fontId="19" fillId="0" borderId="2" xfId="0" applyNumberFormat="1" applyFont="1" applyBorder="1" applyAlignment="1">
      <alignment horizontal="center" vertical="top"/>
    </xf>
    <xf numFmtId="0" fontId="19" fillId="0" borderId="3" xfId="0" applyNumberFormat="1" applyFont="1" applyBorder="1" applyAlignment="1">
      <alignment horizontal="center" vertical="top"/>
    </xf>
    <xf numFmtId="0" fontId="19" fillId="0" borderId="4" xfId="0" applyNumberFormat="1" applyFont="1" applyBorder="1" applyAlignment="1">
      <alignment horizontal="center" vertical="top"/>
    </xf>
    <xf numFmtId="0" fontId="19" fillId="0" borderId="5" xfId="0" applyNumberFormat="1" applyFont="1" applyBorder="1" applyAlignment="1">
      <alignment horizontal="center" vertical="center" wrapText="1"/>
    </xf>
    <xf numFmtId="0" fontId="19" fillId="0" borderId="6" xfId="0" applyNumberFormat="1" applyFont="1" applyBorder="1" applyAlignment="1">
      <alignment horizontal="center" vertical="center" wrapText="1"/>
    </xf>
    <xf numFmtId="0" fontId="18" fillId="5" borderId="0" xfId="0" applyNumberFormat="1" applyFont="1" applyFill="1" applyAlignment="1">
      <alignment horizontal="center" vertical="top" wrapText="1"/>
    </xf>
  </cellXfs>
  <cellStyles count="8">
    <cellStyle name="dataval1" xfId="1"/>
    <cellStyle name="formulas" xfId="2"/>
    <cellStyle name="izm.2016.05.23" xfId="3"/>
    <cellStyle name="izm.2016.10.20" xfId="4"/>
    <cellStyle name="mans1" xfId="5"/>
    <cellStyle name="Normal" xfId="0" builtinId="0"/>
    <cellStyle name="papild.2016.05.23" xfId="6"/>
    <cellStyle name="TAM" xfId="7"/>
  </cellStyles>
  <dxfs count="4"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  <dxf>
      <font>
        <b/>
        <i val="0"/>
        <strike val="0"/>
        <color rgb="FF800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1J00%20Juridiskais%20departaments\01J02%20Iepirkumu%20noda&#316;a\Iepirkumi\2016\95_AK_b&#363;vdarbi_Jevg\2_%20Nolikums\RTU_95_2.k&#257;rta\RTU-2016_95_2_k&#257;rta_2.1_pielikums_%20Kipsalas_6B_tam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ptame"/>
      <sheetName val="kops_1"/>
      <sheetName val=" 1-1"/>
      <sheetName val=" 1-2"/>
      <sheetName val=" 1-3"/>
      <sheetName val=" 1-4"/>
      <sheetName val=" 1-5"/>
      <sheetName val=" 1-6"/>
      <sheetName val=" 1-7"/>
      <sheetName val=" 1-8"/>
      <sheetName val=" 1-9-1"/>
      <sheetName val=" 1-9-2"/>
      <sheetName val=" 1-9-3"/>
      <sheetName val=" 1-9-4"/>
      <sheetName val=" 1-9-5"/>
      <sheetName val=" 1-9-6"/>
      <sheetName val=" 1-9-7"/>
      <sheetName val=" 1-9-8"/>
      <sheetName val=" 1-9-9"/>
      <sheetName val=" 1-9-10"/>
      <sheetName val=" 1-9-11"/>
      <sheetName val=" 1-9-12"/>
      <sheetName val=" 1-9-13"/>
      <sheetName val=" 1-9-14"/>
      <sheetName val=" 1-9-15"/>
      <sheetName val=" 1-9-16"/>
      <sheetName val=" 1-9-17"/>
      <sheetName val=" 1-9-18"/>
      <sheetName val=" 1-9-19"/>
      <sheetName val=" 1-9-20"/>
      <sheetName val=" 1-9-21"/>
      <sheetName val=" 1-9-23"/>
      <sheetName val=" 1-9-22"/>
      <sheetName val=" 1-10"/>
      <sheetName val="kops_2"/>
      <sheetName val=" 2-1"/>
      <sheetName val=" 2-2"/>
      <sheetName val=" 2-3"/>
      <sheetName val=" 2-4"/>
      <sheetName val=" 2-5"/>
      <sheetName val=" 2-6"/>
      <sheetName val=" 2-7"/>
      <sheetName val=" 2-8"/>
      <sheetName val=" 2-9"/>
      <sheetName val=" 2-10"/>
      <sheetName val=" 2-11"/>
      <sheetName val="kops_3"/>
      <sheetName val=" 3-1"/>
      <sheetName val=" 3-2"/>
      <sheetName val="kops_4"/>
      <sheetName val=" 4-1"/>
      <sheetName val=" 4-2"/>
      <sheetName val=" 4-3"/>
      <sheetName val=" 4-4"/>
      <sheetName val="kops_5"/>
      <sheetName val="5_1"/>
      <sheetName val="5_2"/>
      <sheetName val="5-3"/>
    </sheetNames>
    <sheetDataSet>
      <sheetData sheetId="0" refreshError="1"/>
      <sheetData sheetId="1" refreshError="1">
        <row r="10">
          <cell r="I10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9"/>
  <sheetViews>
    <sheetView topLeftCell="A10" workbookViewId="0">
      <selection activeCell="C6" sqref="C6"/>
    </sheetView>
  </sheetViews>
  <sheetFormatPr defaultRowHeight="15"/>
  <cols>
    <col min="2" max="2" width="23.140625" customWidth="1"/>
    <col min="3" max="3" width="32" customWidth="1"/>
  </cols>
  <sheetData>
    <row r="2" spans="1:5">
      <c r="A2" s="1"/>
      <c r="B2" s="1"/>
      <c r="C2" s="1"/>
      <c r="D2" s="2"/>
      <c r="E2" s="2"/>
    </row>
    <row r="3" spans="1:5">
      <c r="A3" s="1"/>
      <c r="B3" s="1"/>
      <c r="C3" s="1"/>
      <c r="D3" s="2"/>
      <c r="E3" s="2"/>
    </row>
    <row r="4" spans="1:5">
      <c r="A4" s="1"/>
      <c r="B4" s="3" t="s">
        <v>0</v>
      </c>
      <c r="C4" s="1"/>
      <c r="D4" s="2"/>
      <c r="E4" s="2"/>
    </row>
    <row r="5" spans="1:5">
      <c r="A5" s="1"/>
      <c r="B5" s="1"/>
      <c r="C5" s="1"/>
      <c r="D5" s="2"/>
      <c r="E5" s="2"/>
    </row>
    <row r="6" spans="1:5">
      <c r="A6" s="1"/>
      <c r="B6" s="1"/>
      <c r="C6" s="1"/>
      <c r="D6" s="2"/>
      <c r="E6" s="2"/>
    </row>
    <row r="7" spans="1:5">
      <c r="A7" s="4" t="s">
        <v>46</v>
      </c>
      <c r="B7" s="5"/>
      <c r="C7" s="6"/>
      <c r="D7" s="7"/>
      <c r="E7" s="7"/>
    </row>
    <row r="8" spans="1:5" hidden="1">
      <c r="A8" s="8" t="s">
        <v>31</v>
      </c>
      <c r="B8" s="7"/>
      <c r="C8" s="9"/>
      <c r="D8" s="7"/>
      <c r="E8" s="7"/>
    </row>
    <row r="9" spans="1:5">
      <c r="A9" s="10" t="s">
        <v>47</v>
      </c>
      <c r="B9" s="11"/>
      <c r="C9" s="12"/>
      <c r="D9" s="11"/>
      <c r="E9" s="11"/>
    </row>
    <row r="10" spans="1:5">
      <c r="A10" s="10" t="s">
        <v>48</v>
      </c>
      <c r="B10" s="11"/>
      <c r="C10" s="12"/>
      <c r="D10" s="11"/>
      <c r="E10" s="11"/>
    </row>
    <row r="11" spans="1:5">
      <c r="A11" s="10" t="s">
        <v>49</v>
      </c>
      <c r="B11" s="13"/>
      <c r="C11" s="14"/>
      <c r="D11" s="2"/>
      <c r="E11" s="2"/>
    </row>
    <row r="12" spans="1:5">
      <c r="A12" s="1"/>
      <c r="B12" s="1"/>
      <c r="C12" s="1"/>
      <c r="D12" s="2"/>
      <c r="E12" s="2"/>
    </row>
    <row r="13" spans="1:5">
      <c r="A13" s="15" t="s">
        <v>1</v>
      </c>
      <c r="B13" s="15" t="s">
        <v>2</v>
      </c>
      <c r="C13" s="15" t="s">
        <v>3</v>
      </c>
      <c r="D13" s="2"/>
      <c r="E13" s="2"/>
    </row>
    <row r="14" spans="1:5">
      <c r="A14" s="16"/>
      <c r="B14" s="17"/>
      <c r="C14" s="18" t="s">
        <v>4</v>
      </c>
      <c r="D14" s="2"/>
      <c r="E14" s="2"/>
    </row>
    <row r="15" spans="1:5">
      <c r="A15" s="19">
        <v>1</v>
      </c>
      <c r="B15" s="20" t="s">
        <v>5</v>
      </c>
      <c r="C15" s="18">
        <f>+[1]kops_1!I10</f>
        <v>0</v>
      </c>
      <c r="D15" s="2"/>
      <c r="E15" s="21"/>
    </row>
    <row r="16" spans="1:5" ht="15.75">
      <c r="A16" s="22" t="s">
        <v>6</v>
      </c>
      <c r="B16" s="23" t="s">
        <v>7</v>
      </c>
      <c r="C16" s="24">
        <f>+SUM(C15:C15)</f>
        <v>0</v>
      </c>
      <c r="D16" s="25"/>
      <c r="E16" s="26"/>
    </row>
    <row r="17" spans="1:5" ht="15.75">
      <c r="A17" s="27"/>
      <c r="B17" s="28" t="s">
        <v>8</v>
      </c>
      <c r="C17" s="29">
        <f>+ROUND(C16*0.21,2)</f>
        <v>0</v>
      </c>
      <c r="D17" s="30"/>
      <c r="E17" s="31"/>
    </row>
    <row r="18" spans="1:5" ht="15.75">
      <c r="A18" s="32"/>
      <c r="B18" s="23" t="s">
        <v>9</v>
      </c>
      <c r="C18" s="24">
        <f>+C16+C17</f>
        <v>0</v>
      </c>
      <c r="D18" s="30"/>
      <c r="E18" s="31"/>
    </row>
    <row r="19" spans="1:5">
      <c r="A19" s="1"/>
      <c r="B19" s="1"/>
      <c r="C19" s="1"/>
      <c r="D19" s="2"/>
      <c r="E19" s="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"/>
  <sheetViews>
    <sheetView tabSelected="1" zoomScaleNormal="100" workbookViewId="0">
      <selection activeCell="D12" sqref="D12"/>
    </sheetView>
  </sheetViews>
  <sheetFormatPr defaultRowHeight="15"/>
  <cols>
    <col min="2" max="2" width="22.42578125" customWidth="1"/>
    <col min="4" max="4" width="9.140625" style="42" customWidth="1"/>
    <col min="5" max="5" width="10.7109375" customWidth="1"/>
    <col min="6" max="8" width="10.5703125" customWidth="1"/>
    <col min="9" max="9" width="10.28515625" customWidth="1"/>
    <col min="10" max="10" width="11.28515625" customWidth="1"/>
    <col min="11" max="11" width="12.42578125" customWidth="1"/>
    <col min="12" max="12" width="11" customWidth="1"/>
    <col min="13" max="13" width="10.7109375" customWidth="1"/>
    <col min="14" max="14" width="10.42578125" customWidth="1"/>
    <col min="16" max="16" width="31.5703125" style="39" customWidth="1"/>
  </cols>
  <sheetData>
    <row r="1" spans="1:16" ht="25.5">
      <c r="A1" s="33"/>
      <c r="B1" s="34" t="s">
        <v>28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6">
      <c r="A2" s="33"/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6">
      <c r="A3" s="10" t="s">
        <v>50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6" hidden="1">
      <c r="A4" s="8" t="s">
        <v>30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>
      <c r="A5" s="10" t="s">
        <v>29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6">
      <c r="A6" s="10" t="s">
        <v>48</v>
      </c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6">
      <c r="A7" s="35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6" t="s">
        <v>12</v>
      </c>
      <c r="O7" s="37">
        <f>O23</f>
        <v>0</v>
      </c>
    </row>
    <row r="8" spans="1:16">
      <c r="A8" s="64" t="s">
        <v>13</v>
      </c>
      <c r="B8" s="64" t="s">
        <v>14</v>
      </c>
      <c r="C8" s="64" t="s">
        <v>15</v>
      </c>
      <c r="D8" s="64" t="s">
        <v>16</v>
      </c>
      <c r="E8" s="61" t="s">
        <v>17</v>
      </c>
      <c r="F8" s="62"/>
      <c r="G8" s="62"/>
      <c r="H8" s="62"/>
      <c r="I8" s="62"/>
      <c r="J8" s="63"/>
      <c r="K8" s="61" t="s">
        <v>18</v>
      </c>
      <c r="L8" s="62"/>
      <c r="M8" s="62"/>
      <c r="N8" s="62"/>
      <c r="O8" s="63"/>
    </row>
    <row r="9" spans="1:16" ht="48">
      <c r="A9" s="65"/>
      <c r="B9" s="65"/>
      <c r="C9" s="65"/>
      <c r="D9" s="65"/>
      <c r="E9" s="38" t="s">
        <v>19</v>
      </c>
      <c r="F9" s="38" t="s">
        <v>20</v>
      </c>
      <c r="G9" s="38" t="s">
        <v>21</v>
      </c>
      <c r="H9" s="38" t="s">
        <v>22</v>
      </c>
      <c r="I9" s="38" t="s">
        <v>23</v>
      </c>
      <c r="J9" s="38" t="s">
        <v>24</v>
      </c>
      <c r="K9" s="38" t="s">
        <v>25</v>
      </c>
      <c r="L9" s="38" t="s">
        <v>21</v>
      </c>
      <c r="M9" s="38" t="s">
        <v>22</v>
      </c>
      <c r="N9" s="38" t="s">
        <v>23</v>
      </c>
      <c r="O9" s="38" t="s">
        <v>26</v>
      </c>
    </row>
    <row r="10" spans="1:16" s="48" customFormat="1">
      <c r="A10" s="49">
        <v>1</v>
      </c>
      <c r="B10" s="43" t="s">
        <v>36</v>
      </c>
      <c r="C10" s="44" t="s">
        <v>35</v>
      </c>
      <c r="D10" s="45">
        <v>26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7"/>
    </row>
    <row r="11" spans="1:16" s="48" customFormat="1" ht="51">
      <c r="A11" s="49">
        <v>2</v>
      </c>
      <c r="B11" s="43" t="s">
        <v>41</v>
      </c>
      <c r="C11" s="44" t="s">
        <v>35</v>
      </c>
      <c r="D11" s="45">
        <v>26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7"/>
    </row>
    <row r="12" spans="1:16" s="48" customFormat="1" ht="25.5">
      <c r="A12" s="49">
        <v>3</v>
      </c>
      <c r="B12" s="43" t="s">
        <v>37</v>
      </c>
      <c r="C12" s="44" t="s">
        <v>35</v>
      </c>
      <c r="D12" s="45">
        <v>14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7"/>
    </row>
    <row r="13" spans="1:16" s="48" customFormat="1">
      <c r="A13" s="49">
        <v>4</v>
      </c>
      <c r="B13" s="43" t="s">
        <v>38</v>
      </c>
      <c r="C13" s="44" t="s">
        <v>35</v>
      </c>
      <c r="D13" s="45">
        <v>4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7"/>
    </row>
    <row r="14" spans="1:16" s="48" customFormat="1" ht="25.5">
      <c r="A14" s="49">
        <v>5</v>
      </c>
      <c r="B14" s="43" t="s">
        <v>39</v>
      </c>
      <c r="C14" s="44" t="s">
        <v>35</v>
      </c>
      <c r="D14" s="45">
        <v>4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7"/>
    </row>
    <row r="15" spans="1:16" s="48" customFormat="1" ht="25.5">
      <c r="A15" s="49">
        <v>6</v>
      </c>
      <c r="B15" s="43" t="s">
        <v>40</v>
      </c>
      <c r="C15" s="44" t="s">
        <v>35</v>
      </c>
      <c r="D15" s="50">
        <v>1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7"/>
    </row>
    <row r="16" spans="1:16" s="48" customFormat="1" ht="25.5">
      <c r="A16" s="49">
        <v>7</v>
      </c>
      <c r="B16" s="43" t="s">
        <v>51</v>
      </c>
      <c r="C16" s="44" t="s">
        <v>35</v>
      </c>
      <c r="D16" s="41">
        <v>3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7"/>
    </row>
    <row r="17" spans="1:16" s="48" customFormat="1" ht="38.25">
      <c r="A17" s="49">
        <v>8</v>
      </c>
      <c r="B17" s="58" t="s">
        <v>43</v>
      </c>
      <c r="C17" s="51" t="s">
        <v>45</v>
      </c>
      <c r="D17" s="41">
        <v>1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7"/>
    </row>
    <row r="18" spans="1:16" s="48" customFormat="1" ht="25.5">
      <c r="A18" s="49">
        <v>9</v>
      </c>
      <c r="B18" s="58" t="s">
        <v>44</v>
      </c>
      <c r="C18" s="51" t="s">
        <v>45</v>
      </c>
      <c r="D18" s="41">
        <v>1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7"/>
    </row>
    <row r="19" spans="1:16" s="48" customFormat="1">
      <c r="A19" s="52"/>
      <c r="B19" s="53" t="s">
        <v>10</v>
      </c>
      <c r="C19" s="52"/>
      <c r="D19" s="54"/>
      <c r="E19" s="54"/>
      <c r="F19" s="54"/>
      <c r="G19" s="54"/>
      <c r="H19" s="54"/>
      <c r="I19" s="54"/>
      <c r="J19" s="54"/>
      <c r="K19" s="54">
        <f>SUM(K10:K18)</f>
        <v>0</v>
      </c>
      <c r="L19" s="54">
        <f t="shared" ref="L19:O19" si="0">SUM(L10:L18)</f>
        <v>0</v>
      </c>
      <c r="M19" s="54">
        <f t="shared" si="0"/>
        <v>0</v>
      </c>
      <c r="N19" s="54">
        <f t="shared" si="0"/>
        <v>0</v>
      </c>
      <c r="O19" s="54">
        <f t="shared" si="0"/>
        <v>0</v>
      </c>
      <c r="P19" s="47"/>
    </row>
    <row r="20" spans="1:16" s="48" customFormat="1" ht="25.5">
      <c r="A20" s="55"/>
      <c r="B20" s="43" t="s">
        <v>32</v>
      </c>
      <c r="C20" s="55" t="s">
        <v>27</v>
      </c>
      <c r="D20" s="56"/>
      <c r="E20" s="57"/>
      <c r="F20" s="57"/>
      <c r="G20" s="57"/>
      <c r="H20" s="57"/>
      <c r="I20" s="57"/>
      <c r="J20" s="57"/>
      <c r="K20" s="57"/>
      <c r="L20" s="57"/>
      <c r="M20" s="41"/>
      <c r="N20" s="57"/>
      <c r="O20" s="41"/>
      <c r="P20" s="47"/>
    </row>
    <row r="21" spans="1:16" s="48" customFormat="1">
      <c r="A21" s="55"/>
      <c r="B21" s="43" t="s">
        <v>33</v>
      </c>
      <c r="C21" s="55" t="s">
        <v>27</v>
      </c>
      <c r="D21" s="56"/>
      <c r="E21" s="57"/>
      <c r="F21" s="57"/>
      <c r="G21" s="57"/>
      <c r="H21" s="57"/>
      <c r="I21" s="57"/>
      <c r="J21" s="57"/>
      <c r="K21" s="57"/>
      <c r="L21" s="57"/>
      <c r="M21" s="41"/>
      <c r="N21" s="57"/>
      <c r="O21" s="41"/>
      <c r="P21" s="47"/>
    </row>
    <row r="22" spans="1:16" s="48" customFormat="1">
      <c r="A22" s="55"/>
      <c r="B22" s="43" t="s">
        <v>34</v>
      </c>
      <c r="C22" s="55" t="s">
        <v>27</v>
      </c>
      <c r="D22" s="56"/>
      <c r="E22" s="57"/>
      <c r="F22" s="57"/>
      <c r="G22" s="57"/>
      <c r="H22" s="57"/>
      <c r="I22" s="57"/>
      <c r="J22" s="57"/>
      <c r="K22" s="57"/>
      <c r="L22" s="57"/>
      <c r="M22" s="41"/>
      <c r="N22" s="57"/>
      <c r="O22" s="41"/>
      <c r="P22" s="47"/>
    </row>
    <row r="23" spans="1:16" s="48" customFormat="1">
      <c r="A23" s="52"/>
      <c r="B23" s="53" t="s">
        <v>11</v>
      </c>
      <c r="C23" s="52"/>
      <c r="D23" s="54"/>
      <c r="E23" s="54"/>
      <c r="F23" s="54"/>
      <c r="G23" s="54"/>
      <c r="H23" s="54"/>
      <c r="I23" s="54"/>
      <c r="J23" s="54"/>
      <c r="K23" s="54"/>
      <c r="L23" s="54">
        <f>SUM(L20:L22)</f>
        <v>0</v>
      </c>
      <c r="M23" s="54">
        <f>SUM(M20:M22)</f>
        <v>0</v>
      </c>
      <c r="N23" s="54">
        <f>SUM(N20:N22)</f>
        <v>0</v>
      </c>
      <c r="O23" s="54">
        <f>SUM(O20:O22)</f>
        <v>0</v>
      </c>
      <c r="P23" s="47"/>
    </row>
    <row r="25" spans="1:16">
      <c r="A25" s="40"/>
    </row>
    <row r="26" spans="1:16">
      <c r="A26" t="s">
        <v>42</v>
      </c>
    </row>
  </sheetData>
  <mergeCells count="6">
    <mergeCell ref="E8:J8"/>
    <mergeCell ref="K8:O8"/>
    <mergeCell ref="A8:A9"/>
    <mergeCell ref="B8:B9"/>
    <mergeCell ref="C8:C9"/>
    <mergeCell ref="D8:D9"/>
  </mergeCells>
  <conditionalFormatting sqref="B18">
    <cfRule type="expression" dxfId="3" priority="21" stopIfTrue="1">
      <formula>#REF!="tx"</formula>
    </cfRule>
  </conditionalFormatting>
  <conditionalFormatting sqref="B17">
    <cfRule type="expression" dxfId="2" priority="1" stopIfTrue="1">
      <formula>#REF!="tx"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2" orientation="landscape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opLeftCell="A16" workbookViewId="0">
      <selection activeCell="A20" sqref="A20"/>
    </sheetView>
  </sheetViews>
  <sheetFormatPr defaultRowHeight="15"/>
  <cols>
    <col min="1" max="1" width="7.85546875" customWidth="1"/>
    <col min="2" max="2" width="11.85546875" customWidth="1"/>
    <col min="9" max="9" width="10.5703125" customWidth="1"/>
    <col min="11" max="11" width="11.42578125" customWidth="1"/>
    <col min="14" max="14" width="10.7109375" customWidth="1"/>
  </cols>
  <sheetData>
    <row r="1" spans="1:15" ht="76.5" customHeight="1">
      <c r="A1" s="66" t="s">
        <v>28</v>
      </c>
      <c r="B1" s="66"/>
      <c r="C1" s="66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>
      <c r="A2" s="33"/>
      <c r="B2" s="34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spans="1:15">
      <c r="A3" s="10" t="s">
        <v>52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>
      <c r="A4" s="8" t="s">
        <v>30</v>
      </c>
      <c r="B4" s="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>
      <c r="A5" s="10" t="s">
        <v>53</v>
      </c>
      <c r="B5" s="1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>
      <c r="A6" s="10" t="s">
        <v>48</v>
      </c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>
      <c r="A7" s="35"/>
      <c r="B7" s="9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36" t="s">
        <v>12</v>
      </c>
      <c r="O7" s="37">
        <f>O25</f>
        <v>0</v>
      </c>
    </row>
    <row r="8" spans="1:15">
      <c r="A8" s="64" t="s">
        <v>13</v>
      </c>
      <c r="B8" s="64" t="s">
        <v>14</v>
      </c>
      <c r="C8" s="64" t="s">
        <v>15</v>
      </c>
      <c r="D8" s="64" t="s">
        <v>16</v>
      </c>
      <c r="E8" s="61" t="s">
        <v>17</v>
      </c>
      <c r="F8" s="62"/>
      <c r="G8" s="62"/>
      <c r="H8" s="62"/>
      <c r="I8" s="62"/>
      <c r="J8" s="63"/>
      <c r="K8" s="61" t="s">
        <v>18</v>
      </c>
      <c r="L8" s="62"/>
      <c r="M8" s="62"/>
      <c r="N8" s="62"/>
      <c r="O8" s="63"/>
    </row>
    <row r="9" spans="1:15" ht="48">
      <c r="A9" s="65"/>
      <c r="B9" s="65"/>
      <c r="C9" s="65"/>
      <c r="D9" s="65"/>
      <c r="E9" s="38" t="s">
        <v>19</v>
      </c>
      <c r="F9" s="38" t="s">
        <v>20</v>
      </c>
      <c r="G9" s="38" t="s">
        <v>21</v>
      </c>
      <c r="H9" s="38" t="s">
        <v>22</v>
      </c>
      <c r="I9" s="38" t="s">
        <v>23</v>
      </c>
      <c r="J9" s="38" t="s">
        <v>24</v>
      </c>
      <c r="K9" s="38" t="s">
        <v>25</v>
      </c>
      <c r="L9" s="38" t="s">
        <v>21</v>
      </c>
      <c r="M9" s="38" t="s">
        <v>22</v>
      </c>
      <c r="N9" s="38" t="s">
        <v>23</v>
      </c>
      <c r="O9" s="38" t="s">
        <v>26</v>
      </c>
    </row>
    <row r="10" spans="1:15" ht="25.5">
      <c r="A10" s="49">
        <v>1</v>
      </c>
      <c r="B10" s="43" t="s">
        <v>36</v>
      </c>
      <c r="C10" s="44" t="s">
        <v>35</v>
      </c>
      <c r="D10" s="45">
        <v>39</v>
      </c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89.25">
      <c r="A11" s="49">
        <v>2</v>
      </c>
      <c r="B11" s="43" t="s">
        <v>54</v>
      </c>
      <c r="C11" s="44" t="s">
        <v>35</v>
      </c>
      <c r="D11" s="45">
        <v>39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</row>
    <row r="12" spans="1:15" ht="25.5">
      <c r="A12" s="49">
        <v>3</v>
      </c>
      <c r="B12" s="43" t="s">
        <v>55</v>
      </c>
      <c r="C12" s="44" t="s">
        <v>35</v>
      </c>
      <c r="D12" s="45">
        <v>8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</row>
    <row r="13" spans="1:15" ht="25.5">
      <c r="A13" s="49">
        <v>4</v>
      </c>
      <c r="B13" s="43" t="s">
        <v>56</v>
      </c>
      <c r="C13" s="44" t="s">
        <v>35</v>
      </c>
      <c r="D13" s="45">
        <v>1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25.5">
      <c r="A14" s="49">
        <v>5</v>
      </c>
      <c r="B14" s="43" t="s">
        <v>57</v>
      </c>
      <c r="C14" s="44" t="s">
        <v>35</v>
      </c>
      <c r="D14" s="45">
        <v>19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25.5">
      <c r="A15" s="49">
        <v>6</v>
      </c>
      <c r="B15" s="43" t="s">
        <v>58</v>
      </c>
      <c r="C15" s="44" t="s">
        <v>35</v>
      </c>
      <c r="D15" s="50">
        <v>2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25.5">
      <c r="A16" s="49">
        <v>7</v>
      </c>
      <c r="B16" s="43" t="s">
        <v>59</v>
      </c>
      <c r="C16" s="44" t="s">
        <v>35</v>
      </c>
      <c r="D16" s="50">
        <v>9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89.25">
      <c r="A17" s="49">
        <v>8</v>
      </c>
      <c r="B17" s="58" t="s">
        <v>63</v>
      </c>
      <c r="C17" s="51" t="s">
        <v>45</v>
      </c>
      <c r="D17" s="41">
        <v>1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</row>
    <row r="18" spans="1:15" ht="51">
      <c r="A18" s="49">
        <v>11</v>
      </c>
      <c r="B18" s="58" t="s">
        <v>62</v>
      </c>
      <c r="C18" s="51" t="s">
        <v>45</v>
      </c>
      <c r="D18" s="41">
        <v>1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</row>
    <row r="19" spans="1:15" ht="25.5">
      <c r="A19" s="49">
        <v>12</v>
      </c>
      <c r="B19" s="60" t="s">
        <v>60</v>
      </c>
      <c r="C19" s="59" t="s">
        <v>35</v>
      </c>
      <c r="D19" s="41">
        <v>27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</row>
    <row r="20" spans="1:15" ht="25.5">
      <c r="A20" s="49">
        <v>13</v>
      </c>
      <c r="B20" s="60" t="s">
        <v>61</v>
      </c>
      <c r="C20" s="59" t="s">
        <v>35</v>
      </c>
      <c r="D20" s="41">
        <v>39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</row>
    <row r="21" spans="1:15">
      <c r="A21" s="52"/>
      <c r="B21" s="53" t="s">
        <v>10</v>
      </c>
      <c r="C21" s="52"/>
      <c r="D21" s="54"/>
      <c r="E21" s="54"/>
      <c r="F21" s="54"/>
      <c r="G21" s="54"/>
      <c r="H21" s="54"/>
      <c r="I21" s="54"/>
      <c r="J21" s="54"/>
      <c r="K21" s="54">
        <f>SUM(K10:K18)</f>
        <v>0</v>
      </c>
      <c r="L21" s="54">
        <f>SUM(L10:L18)</f>
        <v>0</v>
      </c>
      <c r="M21" s="54">
        <f>SUM(M10:M18)</f>
        <v>0</v>
      </c>
      <c r="N21" s="54">
        <f>SUM(N10:N18)</f>
        <v>0</v>
      </c>
      <c r="O21" s="54">
        <f>SUM(O10:O18)</f>
        <v>0</v>
      </c>
    </row>
    <row r="22" spans="1:15" ht="25.5">
      <c r="A22" s="55"/>
      <c r="B22" s="43" t="s">
        <v>32</v>
      </c>
      <c r="C22" s="55" t="s">
        <v>27</v>
      </c>
      <c r="D22" s="56"/>
      <c r="E22" s="57"/>
      <c r="F22" s="57"/>
      <c r="G22" s="57"/>
      <c r="H22" s="57"/>
      <c r="I22" s="57"/>
      <c r="J22" s="57"/>
      <c r="K22" s="57"/>
      <c r="L22" s="57"/>
      <c r="M22" s="41"/>
      <c r="N22" s="57"/>
      <c r="O22" s="41"/>
    </row>
    <row r="23" spans="1:15">
      <c r="A23" s="55"/>
      <c r="B23" s="43" t="s">
        <v>33</v>
      </c>
      <c r="C23" s="55" t="s">
        <v>27</v>
      </c>
      <c r="D23" s="56"/>
      <c r="E23" s="57"/>
      <c r="F23" s="57"/>
      <c r="G23" s="57"/>
      <c r="H23" s="57"/>
      <c r="I23" s="57"/>
      <c r="J23" s="57"/>
      <c r="K23" s="57"/>
      <c r="L23" s="57"/>
      <c r="M23" s="41"/>
      <c r="N23" s="57"/>
      <c r="O23" s="41"/>
    </row>
    <row r="24" spans="1:15">
      <c r="A24" s="55"/>
      <c r="B24" s="43" t="s">
        <v>34</v>
      </c>
      <c r="C24" s="55" t="s">
        <v>27</v>
      </c>
      <c r="D24" s="56"/>
      <c r="E24" s="57"/>
      <c r="F24" s="57"/>
      <c r="G24" s="57"/>
      <c r="H24" s="57"/>
      <c r="I24" s="57"/>
      <c r="J24" s="57"/>
      <c r="K24" s="57"/>
      <c r="L24" s="57"/>
      <c r="M24" s="41"/>
      <c r="N24" s="57"/>
      <c r="O24" s="41"/>
    </row>
    <row r="25" spans="1:15" ht="25.5">
      <c r="A25" s="52"/>
      <c r="B25" s="53" t="s">
        <v>11</v>
      </c>
      <c r="C25" s="52"/>
      <c r="D25" s="54"/>
      <c r="E25" s="54"/>
      <c r="F25" s="54"/>
      <c r="G25" s="54"/>
      <c r="H25" s="54"/>
      <c r="I25" s="54"/>
      <c r="J25" s="54"/>
      <c r="K25" s="54"/>
      <c r="L25" s="54">
        <f>SUM(L22:L24)</f>
        <v>0</v>
      </c>
      <c r="M25" s="54">
        <f>SUM(M22:M24)</f>
        <v>0</v>
      </c>
      <c r="N25" s="54">
        <f>SUM(N22:N24)</f>
        <v>0</v>
      </c>
      <c r="O25" s="54">
        <f>SUM(O22:O24)</f>
        <v>0</v>
      </c>
    </row>
    <row r="26" spans="1:15">
      <c r="D26" s="42"/>
    </row>
    <row r="27" spans="1:15">
      <c r="A27" s="40"/>
      <c r="D27" s="42"/>
    </row>
    <row r="28" spans="1:15">
      <c r="A28" t="s">
        <v>42</v>
      </c>
      <c r="D28" s="42"/>
    </row>
  </sheetData>
  <mergeCells count="7">
    <mergeCell ref="E8:J8"/>
    <mergeCell ref="K8:O8"/>
    <mergeCell ref="A1:C1"/>
    <mergeCell ref="A8:A9"/>
    <mergeCell ref="B8:B9"/>
    <mergeCell ref="C8:C9"/>
    <mergeCell ref="D8:D9"/>
  </mergeCells>
  <conditionalFormatting sqref="B18:B20">
    <cfRule type="expression" dxfId="1" priority="2" stopIfTrue="1">
      <formula>#REF!="tx"</formula>
    </cfRule>
  </conditionalFormatting>
  <conditionalFormatting sqref="B17">
    <cfRule type="expression" dxfId="0" priority="1" stopIfTrue="1">
      <formula>#REF!="tx"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Koptāme (pielikums Nr.3.1)</vt:lpstr>
      <vt:lpstr> Lokālā tāme (daļa Nr.1)</vt:lpstr>
      <vt:lpstr>Lokālā tāme (daļa Nr.2)</vt:lpstr>
      <vt:lpstr>' Lokālā tāme (daļa Nr.1)'!Print_Area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JG00363</dc:creator>
  <cp:lastModifiedBy>Jevgēnijs Gramsts</cp:lastModifiedBy>
  <cp:lastPrinted>2017-03-16T07:04:02Z</cp:lastPrinted>
  <dcterms:created xsi:type="dcterms:W3CDTF">2017-02-23T13:02:10Z</dcterms:created>
  <dcterms:modified xsi:type="dcterms:W3CDTF">2017-10-25T08:44:52Z</dcterms:modified>
</cp:coreProperties>
</file>