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adaļa Nr.1" sheetId="1" r:id="rId1"/>
    <sheet name="Sadaļa Nr.2" sheetId="2" r:id="rId2"/>
    <sheet name="Sadaļa Nr.3" sheetId="3" r:id="rId3"/>
  </sheets>
  <definedNames/>
  <calcPr fullCalcOnLoad="1"/>
</workbook>
</file>

<file path=xl/sharedStrings.xml><?xml version="1.0" encoding="utf-8"?>
<sst xmlns="http://schemas.openxmlformats.org/spreadsheetml/2006/main" count="1716" uniqueCount="477">
  <si>
    <t>Objekta adrese</t>
  </si>
  <si>
    <t>Dienesta viesnīca</t>
  </si>
  <si>
    <t>Mācību korpuss</t>
  </si>
  <si>
    <t>Sporta korpuss</t>
  </si>
  <si>
    <t>Apraksts</t>
  </si>
  <si>
    <t>01000770210080</t>
  </si>
  <si>
    <t>01000770210082</t>
  </si>
  <si>
    <t>01000070142001</t>
  </si>
  <si>
    <t>01000850021004</t>
  </si>
  <si>
    <t>01000850021015</t>
  </si>
  <si>
    <t>01000850021005</t>
  </si>
  <si>
    <t>01000140111001</t>
  </si>
  <si>
    <t>01000622003004</t>
  </si>
  <si>
    <t>01000622003005</t>
  </si>
  <si>
    <t>01000622003003</t>
  </si>
  <si>
    <t>01000622003006</t>
  </si>
  <si>
    <t>01000622003007</t>
  </si>
  <si>
    <t>01000100083001</t>
  </si>
  <si>
    <t>Biroju un daudzdzīvokļu ēka</t>
  </si>
  <si>
    <t>01000110164001</t>
  </si>
  <si>
    <t>Izstāžu, kultūras un sporta centrs</t>
  </si>
  <si>
    <t>Sporta paviljons</t>
  </si>
  <si>
    <t>mācību korpuss</t>
  </si>
  <si>
    <t>Garāža</t>
  </si>
  <si>
    <t>Apsardzes ēka</t>
  </si>
  <si>
    <t xml:space="preserve">Baseina ēka </t>
  </si>
  <si>
    <t>Ganību dambis 19c, Rīga</t>
  </si>
  <si>
    <t>Kaļķu iela 1, Rīga</t>
  </si>
  <si>
    <t>Daugavgrīvas šos.2, Rīga</t>
  </si>
  <si>
    <t>Āzenes iela 12, Rīga</t>
  </si>
  <si>
    <t>Āzenes iela 16, Rīga</t>
  </si>
  <si>
    <t>Āzenes iela 20, Rīga</t>
  </si>
  <si>
    <t>Kronvalda bulvāris 1, Rīga</t>
  </si>
  <si>
    <t xml:space="preserve">Mācību laboratorijas ēka </t>
  </si>
  <si>
    <t>Raņķa dambis 24A, Rīga</t>
  </si>
  <si>
    <t>Klubs-ēdnīca</t>
  </si>
  <si>
    <t>01000610088005</t>
  </si>
  <si>
    <t xml:space="preserve">Mācību laboratorijas korpuss </t>
  </si>
  <si>
    <t>Burtnieku iela 2A, Rīga</t>
  </si>
  <si>
    <t>Lilijas iela 4, Rīga</t>
  </si>
  <si>
    <t>Bibliotēka</t>
  </si>
  <si>
    <t>Smilšu iela 90, Daugavpils</t>
  </si>
  <si>
    <t>01001150124001</t>
  </si>
  <si>
    <t>01000200114001</t>
  </si>
  <si>
    <t>27000050507001</t>
  </si>
  <si>
    <t>27000050507002</t>
  </si>
  <si>
    <t>Kronvalda bulvāris 3, Rīga</t>
  </si>
  <si>
    <t>01000100053001</t>
  </si>
  <si>
    <t>01000622003019</t>
  </si>
  <si>
    <t>Laboratorija</t>
  </si>
  <si>
    <t>Saimniec.ēka</t>
  </si>
  <si>
    <t>Tenisa klubs</t>
  </si>
  <si>
    <t>01000100053004</t>
  </si>
  <si>
    <t>01000462021003</t>
  </si>
  <si>
    <t>01000462021004</t>
  </si>
  <si>
    <t>01000610091001</t>
  </si>
  <si>
    <t>Mācību centrs</t>
  </si>
  <si>
    <t>01000630100003</t>
  </si>
  <si>
    <t>Pulka iela 3 K9, Rīga</t>
  </si>
  <si>
    <t>Kazarma</t>
  </si>
  <si>
    <t>01000630100009</t>
  </si>
  <si>
    <t>Pulka iela 3 K11, Rīga</t>
  </si>
  <si>
    <t>01000630100011</t>
  </si>
  <si>
    <t>Pulka iela 3 K19, Rīga</t>
  </si>
  <si>
    <t>garāžas</t>
  </si>
  <si>
    <t>01000630100019</t>
  </si>
  <si>
    <t>Palīgceltne</t>
  </si>
  <si>
    <t>27000050507003</t>
  </si>
  <si>
    <t>01000610087001</t>
  </si>
  <si>
    <t>01000610087002</t>
  </si>
  <si>
    <t>01000610210001</t>
  </si>
  <si>
    <t>01000610092001</t>
  </si>
  <si>
    <t>01000610087003</t>
  </si>
  <si>
    <t>Kuldīgas iela 55, Ventspils</t>
  </si>
  <si>
    <t>01000770210074</t>
  </si>
  <si>
    <t>01000770210075</t>
  </si>
  <si>
    <t>05000052001001</t>
  </si>
  <si>
    <t>01000200114003</t>
  </si>
  <si>
    <t>01000660237001</t>
  </si>
  <si>
    <t xml:space="preserve">  </t>
  </si>
  <si>
    <t>Valdījumā</t>
  </si>
  <si>
    <t>Īpašumā</t>
  </si>
  <si>
    <t>Lietojumā bez Līg.</t>
  </si>
  <si>
    <t>Invent. datums</t>
  </si>
  <si>
    <t>nav</t>
  </si>
  <si>
    <t>19,02,2010</t>
  </si>
  <si>
    <t>55</t>
  </si>
  <si>
    <t>Jaunbūve</t>
  </si>
  <si>
    <t>35</t>
  </si>
  <si>
    <t>15</t>
  </si>
  <si>
    <t>20</t>
  </si>
  <si>
    <t>01000850021009</t>
  </si>
  <si>
    <t>Trīsstāvu māc.korpuss</t>
  </si>
  <si>
    <t>01000850021006</t>
  </si>
  <si>
    <t>75</t>
  </si>
  <si>
    <t>25</t>
  </si>
  <si>
    <t>25,09,2006</t>
  </si>
  <si>
    <t>05,12,2006</t>
  </si>
  <si>
    <t>03,07,2006</t>
  </si>
  <si>
    <t>30</t>
  </si>
  <si>
    <t>11,12,2001</t>
  </si>
  <si>
    <t>šķūnis</t>
  </si>
  <si>
    <t>25,07,2000</t>
  </si>
  <si>
    <t>Angārs/Noliktava</t>
  </si>
  <si>
    <t>Pagrabs</t>
  </si>
  <si>
    <t>27,07,2000</t>
  </si>
  <si>
    <t>28,10,2004</t>
  </si>
  <si>
    <t>02,04,2002</t>
  </si>
  <si>
    <t>13,05,2002</t>
  </si>
  <si>
    <t>17,04,2002</t>
  </si>
  <si>
    <t>15,05,2002</t>
  </si>
  <si>
    <t>12,04,2002</t>
  </si>
  <si>
    <t>19,12,2005</t>
  </si>
  <si>
    <t>27,06,2006</t>
  </si>
  <si>
    <t>24,01,2006</t>
  </si>
  <si>
    <t>14,04,2004</t>
  </si>
  <si>
    <t>nav norādīts</t>
  </si>
  <si>
    <t>19,08,2008</t>
  </si>
  <si>
    <t>16,08,1999</t>
  </si>
  <si>
    <t>Biznesa inkubators</t>
  </si>
  <si>
    <t>17,07,2008</t>
  </si>
  <si>
    <t>12,11,2007</t>
  </si>
  <si>
    <t>10,08,1999</t>
  </si>
  <si>
    <t>08,09,2000</t>
  </si>
  <si>
    <t>fiz.stāv.koef. 0,53</t>
  </si>
  <si>
    <t>09,04,2003</t>
  </si>
  <si>
    <t>08,03,2003</t>
  </si>
  <si>
    <t>05,03,2003</t>
  </si>
  <si>
    <t>10,06,2006</t>
  </si>
  <si>
    <t>06,12,2001</t>
  </si>
  <si>
    <t>08,12,2001</t>
  </si>
  <si>
    <t>nojume</t>
  </si>
  <si>
    <t>10,12,2001</t>
  </si>
  <si>
    <t>01,10,1997</t>
  </si>
  <si>
    <t>01000100083002</t>
  </si>
  <si>
    <t>01000100053003</t>
  </si>
  <si>
    <t>23,03,2001</t>
  </si>
  <si>
    <t>gads</t>
  </si>
  <si>
    <t>Būvn.</t>
  </si>
  <si>
    <t>kv.m.</t>
  </si>
  <si>
    <t>Platība</t>
  </si>
  <si>
    <t>ESF līdz</t>
  </si>
  <si>
    <t xml:space="preserve">t.sk. par </t>
  </si>
  <si>
    <t>viesnīca</t>
  </si>
  <si>
    <t>administratīvā ēka</t>
  </si>
  <si>
    <t>02,01,2008</t>
  </si>
  <si>
    <t>Lietojumā (IZM vald)</t>
  </si>
  <si>
    <t>~~~~~~~~</t>
  </si>
  <si>
    <t>~~~~~~~~~~</t>
  </si>
  <si>
    <t>~~~~~~~~~</t>
  </si>
  <si>
    <t xml:space="preserve">Ēku fiz. </t>
  </si>
  <si>
    <t>noliet. (%)</t>
  </si>
  <si>
    <t>Engures pag., Klapkalnciems</t>
  </si>
  <si>
    <t>RONĪŠI, Tukuma raj.</t>
  </si>
  <si>
    <t>Dzīvojamā māja</t>
  </si>
  <si>
    <t>90500090311002</t>
  </si>
  <si>
    <t>90500090311003</t>
  </si>
  <si>
    <t>Saimniecības bloks</t>
  </si>
  <si>
    <t>90500090311005</t>
  </si>
  <si>
    <t>Ēdnīca</t>
  </si>
  <si>
    <t>90500090311001</t>
  </si>
  <si>
    <t>90500090311004</t>
  </si>
  <si>
    <t>Vasaras mājiņas</t>
  </si>
  <si>
    <t>Vasaras mājiņa</t>
  </si>
  <si>
    <t>90500090311019</t>
  </si>
  <si>
    <t>Saliekamās mājiņas</t>
  </si>
  <si>
    <t>Ezermalas iela 6K, Rīga</t>
  </si>
  <si>
    <t>29,05,2001</t>
  </si>
  <si>
    <t>06,04,2001</t>
  </si>
  <si>
    <t>16,09,2005</t>
  </si>
  <si>
    <t>Ezermalas iela 6D, Rīga</t>
  </si>
  <si>
    <t>19,10,2006</t>
  </si>
  <si>
    <t>29,01,2007</t>
  </si>
  <si>
    <t>konstrukcijas:</t>
  </si>
  <si>
    <t>Kadastra apz.</t>
  </si>
  <si>
    <t>Pamati</t>
  </si>
  <si>
    <t>Ārsienas</t>
  </si>
  <si>
    <t>Pārsegumi</t>
  </si>
  <si>
    <t>Jumts</t>
  </si>
  <si>
    <t>Iekšējā</t>
  </si>
  <si>
    <t>apdare</t>
  </si>
  <si>
    <t>Atjaunošanas vērt.</t>
  </si>
  <si>
    <t>Dzelzbetons/betons</t>
  </si>
  <si>
    <t>Ķieģeļu mūris</t>
  </si>
  <si>
    <t>Azbestcementa loksnes</t>
  </si>
  <si>
    <t>apmierinoša/laba</t>
  </si>
  <si>
    <t>Stāvu skaits</t>
  </si>
  <si>
    <t>Virszemes</t>
  </si>
  <si>
    <t>Pazemes</t>
  </si>
  <si>
    <t>Metāla loksnes</t>
  </si>
  <si>
    <t>Gumijotie lokšņu materiāli</t>
  </si>
  <si>
    <t>Betona/lentveida</t>
  </si>
  <si>
    <t>Koka</t>
  </si>
  <si>
    <t>Koks</t>
  </si>
  <si>
    <t>Skārds</t>
  </si>
  <si>
    <t>Mūra/lentveida</t>
  </si>
  <si>
    <t>Dakstiņš ar metālu</t>
  </si>
  <si>
    <t>Āzenes iela 18, Rīga</t>
  </si>
  <si>
    <t>01000622011008</t>
  </si>
  <si>
    <t>Dzelzbetona bloki</t>
  </si>
  <si>
    <t>Dzelzbetona paneļi/koka karkass</t>
  </si>
  <si>
    <t>Dzelzbetona paneļi</t>
  </si>
  <si>
    <t>Ruberoīds/stikla konstrukc.</t>
  </si>
  <si>
    <t>laba</t>
  </si>
  <si>
    <t>Dzelzbetons/betons/kieģeļu</t>
  </si>
  <si>
    <t>Gumijotie lokšņu mat./ruberoīds</t>
  </si>
  <si>
    <t>Āzenes iela 12 k-4, Rīga</t>
  </si>
  <si>
    <t>01000620186001</t>
  </si>
  <si>
    <t>Administratīvā ēka</t>
  </si>
  <si>
    <t>Monolītais dzelzbetons</t>
  </si>
  <si>
    <t>Gāzbetona bloki</t>
  </si>
  <si>
    <t>Ruberoīds</t>
  </si>
  <si>
    <t>Bloki, Dzelzbetons</t>
  </si>
  <si>
    <t>01000622003021</t>
  </si>
  <si>
    <t>Centrālais siltumpunkts</t>
  </si>
  <si>
    <t>Ķieģeļi/paneļi</t>
  </si>
  <si>
    <t>Ķīpsalas iela 8B, Rīga</t>
  </si>
  <si>
    <t>01000622003025</t>
  </si>
  <si>
    <t>Katlu māja</t>
  </si>
  <si>
    <t>Metāla karkasa konstrukcijas</t>
  </si>
  <si>
    <t>Metāla sijas/pro.tērauda loksnes</t>
  </si>
  <si>
    <t>Metāla konstrukcijas</t>
  </si>
  <si>
    <t>Koks/mūris</t>
  </si>
  <si>
    <t>Cits materiāls</t>
  </si>
  <si>
    <t>Betona lentveida</t>
  </si>
  <si>
    <t>Azbesta cementa loksnes</t>
  </si>
  <si>
    <t>01000462003002</t>
  </si>
  <si>
    <t>01000100083003</t>
  </si>
  <si>
    <t>Meža iela 1 k-1, Rīga</t>
  </si>
  <si>
    <t>Meža iela 1 k-3, Rīga</t>
  </si>
  <si>
    <t>Meža iela 1 k-4, Rīga</t>
  </si>
  <si>
    <t>Meža iela 1 k-6, Rīga</t>
  </si>
  <si>
    <t>Kalnciema iela 6, Rīga</t>
  </si>
  <si>
    <t>Betons</t>
  </si>
  <si>
    <t>Dzelzbetons</t>
  </si>
  <si>
    <t>Lentveida dzelzbetons</t>
  </si>
  <si>
    <t>Ķieģeļu</t>
  </si>
  <si>
    <t>Šīfera</t>
  </si>
  <si>
    <t>Meža iela 5, Rīga</t>
  </si>
  <si>
    <t>01000200114002</t>
  </si>
  <si>
    <t>Cits materiāls/asfalta segums</t>
  </si>
  <si>
    <t>Ķieģeļi / Gāzbetons</t>
  </si>
  <si>
    <t>Ķieģeļi / paneļi</t>
  </si>
  <si>
    <t>Pulka iela 3, Rīga</t>
  </si>
  <si>
    <t>Māla ķieģeļi</t>
  </si>
  <si>
    <t>Skārda loksnes ar antikor.pārkl.</t>
  </si>
  <si>
    <t>Laukakmeņu mūris</t>
  </si>
  <si>
    <t>Koks/ Mūris</t>
  </si>
  <si>
    <t>Šīferis</t>
  </si>
  <si>
    <t>Akmens mūris</t>
  </si>
  <si>
    <t>90500090311006</t>
  </si>
  <si>
    <t>90500090311007</t>
  </si>
  <si>
    <t>90500090311008</t>
  </si>
  <si>
    <t>90500090311009</t>
  </si>
  <si>
    <t>90500090311010</t>
  </si>
  <si>
    <t>90500090311012</t>
  </si>
  <si>
    <t>90500090311013</t>
  </si>
  <si>
    <t>90500090311014</t>
  </si>
  <si>
    <t>90500090311015</t>
  </si>
  <si>
    <t>90500090311016</t>
  </si>
  <si>
    <t>90500090311017</t>
  </si>
  <si>
    <t>90500090311018</t>
  </si>
  <si>
    <t>90500090311020</t>
  </si>
  <si>
    <t>Atpūtas mājiņa</t>
  </si>
  <si>
    <t>90500090311021</t>
  </si>
  <si>
    <t xml:space="preserve">90500090311022 </t>
  </si>
  <si>
    <t xml:space="preserve">90500090311023 </t>
  </si>
  <si>
    <t xml:space="preserve">90500090311024 </t>
  </si>
  <si>
    <t xml:space="preserve">90500090311025 </t>
  </si>
  <si>
    <t xml:space="preserve">90500090311026 </t>
  </si>
  <si>
    <t xml:space="preserve">90500090311027 </t>
  </si>
  <si>
    <t xml:space="preserve">90500090311028 </t>
  </si>
  <si>
    <t xml:space="preserve">90500090311029 </t>
  </si>
  <si>
    <t xml:space="preserve">90500090311030 </t>
  </si>
  <si>
    <t>90500090311031</t>
  </si>
  <si>
    <t>90500090311032</t>
  </si>
  <si>
    <t>90500090311033</t>
  </si>
  <si>
    <t>90500090311034</t>
  </si>
  <si>
    <t>90500090311035</t>
  </si>
  <si>
    <t>90500090311036</t>
  </si>
  <si>
    <t>90500090311037</t>
  </si>
  <si>
    <t>90500090311038</t>
  </si>
  <si>
    <t xml:space="preserve">90500090311039 </t>
  </si>
  <si>
    <t>90500090311040</t>
  </si>
  <si>
    <t>90500090311041</t>
  </si>
  <si>
    <t xml:space="preserve">90500090311042 </t>
  </si>
  <si>
    <t>90500090311043</t>
  </si>
  <si>
    <t>90500090311044</t>
  </si>
  <si>
    <t xml:space="preserve">90500090311045 </t>
  </si>
  <si>
    <t>90500090311046</t>
  </si>
  <si>
    <t xml:space="preserve">90500090311047 </t>
  </si>
  <si>
    <t>90500090311049</t>
  </si>
  <si>
    <t>90500090311050</t>
  </si>
  <si>
    <t>90500090311051</t>
  </si>
  <si>
    <t>90500090311052</t>
  </si>
  <si>
    <t>90500090311053</t>
  </si>
  <si>
    <t>90500090311054</t>
  </si>
  <si>
    <t>90500090311055</t>
  </si>
  <si>
    <t>90500090311056</t>
  </si>
  <si>
    <t>90500090311057</t>
  </si>
  <si>
    <t>90500090311058</t>
  </si>
  <si>
    <t>90500090311059</t>
  </si>
  <si>
    <t>90500090311060</t>
  </si>
  <si>
    <t>Vasaras māja</t>
  </si>
  <si>
    <t>Saimniecības ēka-Pirts</t>
  </si>
  <si>
    <t>Pirts-duša</t>
  </si>
  <si>
    <t>šķūņi</t>
  </si>
  <si>
    <t>90500090311061</t>
  </si>
  <si>
    <t>90500090311062</t>
  </si>
  <si>
    <t>90500090311063</t>
  </si>
  <si>
    <t>90500090311065</t>
  </si>
  <si>
    <t>90500090311066</t>
  </si>
  <si>
    <t>90500090311068</t>
  </si>
  <si>
    <t>90500090311069</t>
  </si>
  <si>
    <t>90500090311070</t>
  </si>
  <si>
    <t xml:space="preserve">Vasaras māja </t>
  </si>
  <si>
    <t>sūknētava</t>
  </si>
  <si>
    <t>Tualete</t>
  </si>
  <si>
    <t>90500090311073</t>
  </si>
  <si>
    <t>90500090311073001</t>
  </si>
  <si>
    <t>90500090311073002</t>
  </si>
  <si>
    <t>90500090311073003</t>
  </si>
  <si>
    <t>90500090311073004</t>
  </si>
  <si>
    <t>90500090311073005</t>
  </si>
  <si>
    <t>90500090311075</t>
  </si>
  <si>
    <t>90500090311075001</t>
  </si>
  <si>
    <t>90500090311075002</t>
  </si>
  <si>
    <t>90500090311075003</t>
  </si>
  <si>
    <t>90500090311075004</t>
  </si>
  <si>
    <t>90500090311075005</t>
  </si>
  <si>
    <t>90500090311075006</t>
  </si>
  <si>
    <t>90500090311074</t>
  </si>
  <si>
    <t>90500090311074001</t>
  </si>
  <si>
    <r>
      <t xml:space="preserve">Vasaras rindu māja </t>
    </r>
    <r>
      <rPr>
        <b/>
        <sz val="11"/>
        <color indexed="8"/>
        <rFont val="Calibri"/>
        <family val="2"/>
      </rPr>
      <t>A</t>
    </r>
  </si>
  <si>
    <t>Telpu grupa 1</t>
  </si>
  <si>
    <r>
      <t xml:space="preserve">Vasaras rindu māja </t>
    </r>
    <r>
      <rPr>
        <b/>
        <sz val="11"/>
        <color indexed="8"/>
        <rFont val="Calibri"/>
        <family val="2"/>
      </rPr>
      <t>B</t>
    </r>
  </si>
  <si>
    <t>Telpu grupa 2</t>
  </si>
  <si>
    <r>
      <t xml:space="preserve">Vasaras rindu māja </t>
    </r>
    <r>
      <rPr>
        <b/>
        <sz val="11"/>
        <color indexed="8"/>
        <rFont val="Calibri"/>
        <family val="2"/>
      </rPr>
      <t>C</t>
    </r>
  </si>
  <si>
    <t>Istaba</t>
  </si>
  <si>
    <t>Dušas telpa/tualete</t>
  </si>
  <si>
    <t>Virtuve</t>
  </si>
  <si>
    <t>Terase</t>
  </si>
  <si>
    <t>Metāla caurules</t>
  </si>
  <si>
    <t>koka dēļi/koka sijas</t>
  </si>
  <si>
    <t>Koka karkasa konstrukcijas</t>
  </si>
  <si>
    <t>koka</t>
  </si>
  <si>
    <t>Jaukts</t>
  </si>
  <si>
    <t>koks</t>
  </si>
  <si>
    <t>Nav norādīts</t>
  </si>
  <si>
    <t>Gāzbetons</t>
  </si>
  <si>
    <r>
      <t>Valdījumā /</t>
    </r>
    <r>
      <rPr>
        <b/>
        <sz val="10"/>
        <rFont val="Arial"/>
        <family val="2"/>
      </rPr>
      <t xml:space="preserve"> ERAF</t>
    </r>
  </si>
  <si>
    <t>Āzenes iela 22, Rīga</t>
  </si>
  <si>
    <t>Ķīpsalas iela 8, Rīga</t>
  </si>
  <si>
    <t>Ķīpsalas iela 5, Rīga</t>
  </si>
  <si>
    <t>Skolas iela 11, Rīga</t>
  </si>
  <si>
    <t>Ausekļa iela 9, Rīga</t>
  </si>
  <si>
    <t>Laimdotas iela 2a, Rīga</t>
  </si>
  <si>
    <t>Daugavgrīvas iela 56a, Rīga</t>
  </si>
  <si>
    <t>Indriķa iela 8a, Rīga</t>
  </si>
  <si>
    <t>Lomonosova iela 1 k-1, Rīga</t>
  </si>
  <si>
    <t>Lomonosova iela 1A k-1, Rīga</t>
  </si>
  <si>
    <t>Lomonosova iela 1D k-9, Rīga</t>
  </si>
  <si>
    <t>Lomonosova iela 1A k-9, Rīga</t>
  </si>
  <si>
    <t>Lomonosova iela 1C k-9, Rīga</t>
  </si>
  <si>
    <t>Lomonosova iela 1B k-9, Rīga</t>
  </si>
  <si>
    <t>Nr.p.k.</t>
  </si>
  <si>
    <t>Lietojumā (Rīgas Nami)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</si>
  <si>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</si>
  <si>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</si>
  <si>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</si>
  <si>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</si>
  <si>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</si>
  <si>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</si>
  <si>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</si>
  <si>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</si>
  <si>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</si>
  <si>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</si>
  <si>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</si>
  <si>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</si>
  <si>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</si>
  <si>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</si>
  <si>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</si>
  <si>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</si>
  <si>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</si>
  <si>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</si>
  <si>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</si>
  <si>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</si>
  <si>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</si>
  <si>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</si>
  <si>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</si>
  <si>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</si>
  <si>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</si>
  <si>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</si>
  <si>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</si>
  <si>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</si>
  <si>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</si>
  <si>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</si>
  <si>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</si>
  <si>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</si>
  <si>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</si>
  <si>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</si>
  <si>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</si>
  <si>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</si>
  <si>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</si>
  <si>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</si>
  <si>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</si>
  <si>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</si>
  <si>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</si>
  <si>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</si>
  <si>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</si>
  <si>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</si>
  <si>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</si>
  <si>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</si>
  <si>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</si>
  <si>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</si>
  <si>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</si>
  <si>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</si>
  <si>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</si>
  <si>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</si>
  <si>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</si>
  <si>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</si>
  <si>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</si>
  <si>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</si>
  <si>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</si>
  <si>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</si>
  <si>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</si>
  <si>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</si>
  <si>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</si>
  <si>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</si>
  <si>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</si>
  <si>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</si>
  <si>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Āzenes iela 22 k-1, Rīga</t>
  </si>
  <si>
    <t>Āzenes 12 k-1, Rīga</t>
  </si>
  <si>
    <t>Pulka iela 3 K5, Rīga</t>
  </si>
  <si>
    <t>01000630100005</t>
  </si>
  <si>
    <t>Darbnīca</t>
  </si>
  <si>
    <t>Mūra</t>
  </si>
  <si>
    <t>Pulka iela 3 K7, Rīga</t>
  </si>
  <si>
    <t>01000630100007</t>
  </si>
  <si>
    <t>Pulka iela 3 K13, Rīga</t>
  </si>
  <si>
    <t>01000630100013</t>
  </si>
  <si>
    <t>Klubs</t>
  </si>
  <si>
    <t>Koks/Dzelzbetons</t>
  </si>
  <si>
    <t>Pulka iela 3 K21, Rīga</t>
  </si>
  <si>
    <t>01000630100021</t>
  </si>
  <si>
    <t>Noliktava</t>
  </si>
  <si>
    <t>fiz.stāv.koef. 0,57</t>
  </si>
  <si>
    <t>fiz.stāv.koef. 0.75</t>
  </si>
  <si>
    <t>fiz.stāv.koef. 0,25</t>
  </si>
  <si>
    <t>fiz.stāv.koef. 0.50</t>
  </si>
  <si>
    <t>Braslas iela 2, Jūrmala</t>
  </si>
  <si>
    <t>13000216310001</t>
  </si>
  <si>
    <t>01000620107001</t>
  </si>
  <si>
    <t>Fakultātes ēka</t>
  </si>
  <si>
    <t>Dzelzsbetona pāļi</t>
  </si>
  <si>
    <t>Keramzītbetona bloki</t>
  </si>
  <si>
    <t>Metāla sijas/ruberoīds</t>
  </si>
  <si>
    <r>
      <t>90500090311</t>
    </r>
    <r>
      <rPr>
        <b/>
        <sz val="12"/>
        <color indexed="8"/>
        <rFont val="Times New Roman"/>
        <family val="1"/>
      </rPr>
      <t>071</t>
    </r>
  </si>
  <si>
    <r>
      <t>90500090311</t>
    </r>
    <r>
      <rPr>
        <b/>
        <sz val="12"/>
        <color indexed="8"/>
        <rFont val="Times New Roman"/>
        <family val="1"/>
      </rPr>
      <t>072</t>
    </r>
  </si>
  <si>
    <r>
      <t xml:space="preserve">Valdījumā / </t>
    </r>
    <r>
      <rPr>
        <b/>
        <sz val="10"/>
        <rFont val="Arial"/>
        <family val="2"/>
      </rPr>
      <t>ERAF</t>
    </r>
  </si>
  <si>
    <t>EUR/kv.m.</t>
  </si>
  <si>
    <r>
      <t>P.Valdena iela 3</t>
    </r>
    <r>
      <rPr>
        <b/>
        <sz val="8"/>
        <rFont val="Arial"/>
        <family val="2"/>
      </rPr>
      <t xml:space="preserve"> (bijusī Āzenes 24)</t>
    </r>
  </si>
  <si>
    <r>
      <t>P.Valdena iela 7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(bijusī Āzenes 14)</t>
    </r>
  </si>
  <si>
    <r>
      <t xml:space="preserve">Paula Valdena 5, Rīga                          </t>
    </r>
    <r>
      <rPr>
        <b/>
        <sz val="8"/>
        <rFont val="Arial"/>
        <family val="2"/>
      </rPr>
      <t>(bijusī Ķīpsalas iela 10, Rīga)</t>
    </r>
  </si>
  <si>
    <t>Piebalgas iela 3, Cēsis, Cēsu nov.</t>
  </si>
  <si>
    <t>42010052511004</t>
  </si>
  <si>
    <t>Šķūnis</t>
  </si>
  <si>
    <t>Mācību un ražoš.ēka</t>
  </si>
  <si>
    <t>~~</t>
  </si>
  <si>
    <t>42010052509001</t>
  </si>
  <si>
    <t>42010052509002</t>
  </si>
  <si>
    <t>42010052509004</t>
  </si>
  <si>
    <t>Šķūnis - noliktava</t>
  </si>
  <si>
    <t>RTU valdījumā un lietojumā esošās ēkas</t>
  </si>
  <si>
    <t>RTU īpašumā esošās ieķīlātās ēkas</t>
  </si>
  <si>
    <t>RTU īpašumā esošās neieķīlātās ēkas</t>
  </si>
  <si>
    <t>EUR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</si>
</sst>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6]dddd\,\ yyyy&quot;. gada &quot;d\.\ mmmm"/>
    <numFmt numFmtId="183" formatCode="0;[Red]0"/>
    <numFmt numFmtId="184" formatCode="0_ ;\-0\ "/>
    <numFmt numFmtId="185" formatCode="00000000000000"/>
    <numFmt numFmtId="186" formatCode="0.0"/>
  </numFmts>
  <fonts count="55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85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185" fontId="0" fillId="33" borderId="16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left"/>
    </xf>
    <xf numFmtId="0" fontId="0" fillId="33" borderId="18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49" fontId="0" fillId="33" borderId="15" xfId="0" applyNumberFormat="1" applyFont="1" applyFill="1" applyBorder="1" applyAlignment="1">
      <alignment horizontal="left"/>
    </xf>
    <xf numFmtId="0" fontId="0" fillId="33" borderId="15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185" fontId="0" fillId="33" borderId="17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185" fontId="0" fillId="33" borderId="15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wrapText="1"/>
    </xf>
    <xf numFmtId="2" fontId="0" fillId="33" borderId="24" xfId="0" applyNumberFormat="1" applyFont="1" applyFill="1" applyBorder="1" applyAlignment="1">
      <alignment horizontal="center"/>
    </xf>
    <xf numFmtId="185" fontId="0" fillId="33" borderId="24" xfId="0" applyNumberFormat="1" applyFont="1" applyFill="1" applyBorder="1" applyAlignment="1">
      <alignment horizontal="left"/>
    </xf>
    <xf numFmtId="0" fontId="0" fillId="33" borderId="24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 horizontal="center"/>
    </xf>
    <xf numFmtId="185" fontId="0" fillId="33" borderId="11" xfId="0" applyNumberFormat="1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0" fontId="0" fillId="33" borderId="24" xfId="0" applyFont="1" applyFill="1" applyBorder="1" applyAlignment="1">
      <alignment wrapText="1"/>
    </xf>
    <xf numFmtId="0" fontId="0" fillId="33" borderId="24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/>
    </xf>
    <xf numFmtId="2" fontId="0" fillId="33" borderId="28" xfId="0" applyNumberFormat="1" applyFont="1" applyFill="1" applyBorder="1" applyAlignment="1">
      <alignment horizontal="center"/>
    </xf>
    <xf numFmtId="185" fontId="0" fillId="33" borderId="28" xfId="0" applyNumberFormat="1" applyFont="1" applyFill="1" applyBorder="1" applyAlignment="1">
      <alignment horizontal="left"/>
    </xf>
    <xf numFmtId="0" fontId="0" fillId="33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8" xfId="0" applyNumberFormat="1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23" xfId="0" applyFont="1" applyBorder="1" applyAlignment="1">
      <alignment/>
    </xf>
    <xf numFmtId="0" fontId="52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center" wrapText="1"/>
    </xf>
    <xf numFmtId="14" fontId="0" fillId="0" borderId="28" xfId="0" applyNumberFormat="1" applyFont="1" applyBorder="1" applyAlignment="1">
      <alignment horizontal="center"/>
    </xf>
    <xf numFmtId="185" fontId="0" fillId="0" borderId="28" xfId="0" applyNumberFormat="1" applyFont="1" applyFill="1" applyBorder="1" applyAlignment="1">
      <alignment horizontal="left"/>
    </xf>
    <xf numFmtId="0" fontId="0" fillId="0" borderId="28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49" fontId="32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49" fontId="0" fillId="34" borderId="14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0" borderId="23" xfId="0" applyFont="1" applyBorder="1" applyAlignment="1">
      <alignment/>
    </xf>
    <xf numFmtId="14" fontId="0" fillId="0" borderId="18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49" fontId="54" fillId="34" borderId="37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/>
    </xf>
    <xf numFmtId="0" fontId="5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27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41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0" borderId="3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51" fillId="0" borderId="4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/>
    </xf>
    <xf numFmtId="14" fontId="0" fillId="0" borderId="14" xfId="0" applyNumberFormat="1" applyFont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6" borderId="47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49" fontId="0" fillId="36" borderId="10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0" fontId="4" fillId="36" borderId="43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27" xfId="0" applyFont="1" applyFill="1" applyBorder="1" applyAlignment="1">
      <alignment/>
    </xf>
    <xf numFmtId="49" fontId="0" fillId="37" borderId="28" xfId="0" applyNumberFormat="1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8" xfId="0" applyFont="1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186" fontId="0" fillId="37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/>
    </xf>
    <xf numFmtId="0" fontId="0" fillId="37" borderId="28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32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1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37" borderId="54" xfId="0" applyNumberFormat="1" applyFont="1" applyFill="1" applyBorder="1" applyAlignment="1">
      <alignment horizontal="center"/>
    </xf>
    <xf numFmtId="0" fontId="0" fillId="33" borderId="52" xfId="0" applyNumberFormat="1" applyFont="1" applyFill="1" applyBorder="1" applyAlignment="1">
      <alignment horizontal="center"/>
    </xf>
    <xf numFmtId="0" fontId="0" fillId="33" borderId="36" xfId="0" applyNumberFormat="1" applyFont="1" applyFill="1" applyBorder="1" applyAlignment="1">
      <alignment horizontal="center"/>
    </xf>
    <xf numFmtId="0" fontId="0" fillId="36" borderId="52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33" borderId="5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0" fontId="0" fillId="33" borderId="5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5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51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8"/>
  <sheetViews>
    <sheetView tabSelected="1" zoomScale="82" zoomScaleNormal="82" zoomScalePageLayoutView="0" workbookViewId="0" topLeftCell="J55">
      <selection activeCell="M77" sqref="M77:M79"/>
    </sheetView>
  </sheetViews>
  <sheetFormatPr defaultColWidth="9.140625" defaultRowHeight="12.75"/>
  <cols>
    <col min="1" max="1" width="9.140625" style="202" customWidth="1"/>
    <col min="2" max="2" width="30.57421875" style="0" customWidth="1"/>
    <col min="3" max="3" width="22.8515625" style="0" customWidth="1"/>
    <col min="4" max="4" width="21.57421875" style="0" customWidth="1"/>
    <col min="5" max="5" width="8.8515625" style="36" customWidth="1"/>
    <col min="6" max="6" width="21.7109375" style="36" customWidth="1"/>
    <col min="7" max="7" width="29.57421875" style="36" customWidth="1"/>
    <col min="8" max="8" width="21.7109375" style="36" customWidth="1"/>
    <col min="9" max="9" width="30.28125" style="36" customWidth="1"/>
    <col min="10" max="10" width="12.8515625" style="36" customWidth="1"/>
    <col min="11" max="12" width="9.7109375" style="36" customWidth="1"/>
    <col min="13" max="13" width="12.8515625" style="0" customWidth="1"/>
    <col min="14" max="14" width="18.00390625" style="0" customWidth="1"/>
    <col min="15" max="15" width="17.140625" style="41" customWidth="1"/>
    <col min="16" max="16" width="17.140625" style="43" customWidth="1"/>
    <col min="17" max="17" width="19.00390625" style="43" customWidth="1"/>
    <col min="18" max="20" width="17.140625" style="50" customWidth="1"/>
    <col min="21" max="31" width="9.140625" style="24" customWidth="1"/>
    <col min="32" max="70" width="9.140625" style="137" customWidth="1"/>
  </cols>
  <sheetData>
    <row r="1" spans="2:101" ht="16.5" thickBot="1">
      <c r="B1" s="242" t="s">
        <v>473</v>
      </c>
      <c r="C1" s="243"/>
      <c r="M1" s="41"/>
      <c r="O1"/>
      <c r="P1"/>
      <c r="Q1"/>
      <c r="R1" s="24"/>
      <c r="S1" s="24"/>
      <c r="T1" s="24"/>
      <c r="U1" s="9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</row>
    <row r="2" spans="1:101" ht="12.75">
      <c r="A2" s="200" t="s">
        <v>365</v>
      </c>
      <c r="B2" s="34" t="s">
        <v>0</v>
      </c>
      <c r="C2" s="35" t="s">
        <v>174</v>
      </c>
      <c r="D2" s="35" t="s">
        <v>4</v>
      </c>
      <c r="E2" s="35" t="s">
        <v>138</v>
      </c>
      <c r="F2" s="295" t="s">
        <v>173</v>
      </c>
      <c r="G2" s="296"/>
      <c r="H2" s="296"/>
      <c r="I2" s="297"/>
      <c r="J2" s="104" t="s">
        <v>179</v>
      </c>
      <c r="K2" s="295" t="s">
        <v>186</v>
      </c>
      <c r="L2" s="297"/>
      <c r="M2" s="119" t="s">
        <v>140</v>
      </c>
      <c r="N2" s="35" t="s">
        <v>142</v>
      </c>
      <c r="O2" s="35" t="s">
        <v>83</v>
      </c>
      <c r="P2" s="44" t="s">
        <v>150</v>
      </c>
      <c r="Q2" s="269" t="s">
        <v>181</v>
      </c>
      <c r="R2" s="274" t="s">
        <v>181</v>
      </c>
      <c r="S2" s="120"/>
      <c r="T2" s="120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1" ht="13.5" thickBot="1">
      <c r="A3" s="221"/>
      <c r="B3" s="185"/>
      <c r="C3" s="186"/>
      <c r="D3" s="187"/>
      <c r="E3" s="188" t="s">
        <v>137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90" t="s">
        <v>180</v>
      </c>
      <c r="K3" s="189" t="s">
        <v>187</v>
      </c>
      <c r="L3" s="191" t="s">
        <v>188</v>
      </c>
      <c r="M3" s="188" t="s">
        <v>139</v>
      </c>
      <c r="N3" s="188" t="s">
        <v>141</v>
      </c>
      <c r="O3" s="192"/>
      <c r="P3" s="193" t="s">
        <v>151</v>
      </c>
      <c r="Q3" s="193" t="s">
        <v>460</v>
      </c>
      <c r="R3" s="175" t="s">
        <v>476</v>
      </c>
      <c r="S3" s="121"/>
      <c r="T3" s="121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</row>
    <row r="4" spans="1:101" s="51" customFormat="1" ht="12.75">
      <c r="A4" s="223">
        <v>1</v>
      </c>
      <c r="B4" s="204" t="s">
        <v>166</v>
      </c>
      <c r="C4" s="5" t="s">
        <v>10</v>
      </c>
      <c r="D4" s="103" t="s">
        <v>2</v>
      </c>
      <c r="E4" s="30">
        <v>1979</v>
      </c>
      <c r="F4" s="30" t="s">
        <v>182</v>
      </c>
      <c r="G4" s="30" t="s">
        <v>183</v>
      </c>
      <c r="H4" s="30" t="s">
        <v>182</v>
      </c>
      <c r="I4" s="30" t="s">
        <v>190</v>
      </c>
      <c r="J4" s="133" t="s">
        <v>185</v>
      </c>
      <c r="K4" s="30">
        <v>5</v>
      </c>
      <c r="L4" s="30">
        <v>1</v>
      </c>
      <c r="M4" s="30">
        <v>14642.2</v>
      </c>
      <c r="N4" s="3" t="s">
        <v>80</v>
      </c>
      <c r="O4" s="30" t="s">
        <v>167</v>
      </c>
      <c r="P4" s="47" t="s">
        <v>89</v>
      </c>
      <c r="Q4" s="271">
        <v>780</v>
      </c>
      <c r="R4" s="45">
        <f>Q4*M4</f>
        <v>11420916</v>
      </c>
      <c r="S4" s="122"/>
      <c r="T4" s="122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</row>
    <row r="5" spans="1:101" s="51" customFormat="1" ht="12.75">
      <c r="A5" s="224">
        <v>2</v>
      </c>
      <c r="B5" s="10" t="s">
        <v>166</v>
      </c>
      <c r="C5" s="8" t="s">
        <v>8</v>
      </c>
      <c r="D5" s="2" t="s">
        <v>3</v>
      </c>
      <c r="E5" s="1">
        <v>1983</v>
      </c>
      <c r="F5" s="1" t="s">
        <v>182</v>
      </c>
      <c r="G5" s="1" t="s">
        <v>183</v>
      </c>
      <c r="H5" s="1" t="s">
        <v>182</v>
      </c>
      <c r="I5" s="1" t="s">
        <v>190</v>
      </c>
      <c r="J5" s="129" t="s">
        <v>185</v>
      </c>
      <c r="K5" s="1">
        <v>3</v>
      </c>
      <c r="L5" s="1">
        <v>2</v>
      </c>
      <c r="M5" s="1">
        <v>3152.3</v>
      </c>
      <c r="N5" s="2" t="s">
        <v>80</v>
      </c>
      <c r="O5" s="1" t="s">
        <v>167</v>
      </c>
      <c r="P5" s="45" t="s">
        <v>88</v>
      </c>
      <c r="Q5" s="270">
        <v>780</v>
      </c>
      <c r="R5" s="45">
        <f aca="true" t="shared" si="0" ref="R5:R68">Q5*M5</f>
        <v>2458794</v>
      </c>
      <c r="S5" s="122"/>
      <c r="T5" s="122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</row>
    <row r="6" spans="1:101" s="51" customFormat="1" ht="12.75">
      <c r="A6" s="224">
        <v>3</v>
      </c>
      <c r="B6" s="10" t="s">
        <v>166</v>
      </c>
      <c r="C6" s="8" t="s">
        <v>91</v>
      </c>
      <c r="D6" s="2" t="s">
        <v>87</v>
      </c>
      <c r="E6" s="1" t="s">
        <v>84</v>
      </c>
      <c r="F6" s="1" t="s">
        <v>182</v>
      </c>
      <c r="G6" s="1" t="s">
        <v>183</v>
      </c>
      <c r="H6" s="1" t="s">
        <v>182</v>
      </c>
      <c r="I6" s="1" t="s">
        <v>184</v>
      </c>
      <c r="J6" s="129" t="s">
        <v>185</v>
      </c>
      <c r="K6" s="129">
        <v>2</v>
      </c>
      <c r="L6" s="1">
        <v>1</v>
      </c>
      <c r="M6" s="1">
        <v>4072.2</v>
      </c>
      <c r="N6" s="2" t="s">
        <v>80</v>
      </c>
      <c r="O6" s="1" t="s">
        <v>169</v>
      </c>
      <c r="P6" s="45" t="s">
        <v>94</v>
      </c>
      <c r="Q6" s="270">
        <v>780</v>
      </c>
      <c r="R6" s="45">
        <f t="shared" si="0"/>
        <v>3176316</v>
      </c>
      <c r="S6" s="122"/>
      <c r="T6" s="122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</row>
    <row r="7" spans="1:101" s="51" customFormat="1" ht="12.75">
      <c r="A7" s="224">
        <v>4</v>
      </c>
      <c r="B7" s="10" t="s">
        <v>166</v>
      </c>
      <c r="C7" s="8" t="s">
        <v>93</v>
      </c>
      <c r="D7" s="2" t="s">
        <v>92</v>
      </c>
      <c r="E7" s="1">
        <v>1956</v>
      </c>
      <c r="F7" s="1" t="s">
        <v>191</v>
      </c>
      <c r="G7" s="1" t="s">
        <v>183</v>
      </c>
      <c r="H7" s="1" t="s">
        <v>192</v>
      </c>
      <c r="I7" s="1" t="s">
        <v>194</v>
      </c>
      <c r="J7" s="129" t="s">
        <v>185</v>
      </c>
      <c r="K7" s="1">
        <v>3</v>
      </c>
      <c r="L7" s="1" t="s">
        <v>84</v>
      </c>
      <c r="M7" s="1">
        <v>8243.9</v>
      </c>
      <c r="N7" s="2" t="s">
        <v>80</v>
      </c>
      <c r="O7" s="1" t="s">
        <v>84</v>
      </c>
      <c r="P7" s="45">
        <v>60</v>
      </c>
      <c r="Q7" s="270">
        <v>780</v>
      </c>
      <c r="R7" s="45">
        <f t="shared" si="0"/>
        <v>6430242</v>
      </c>
      <c r="S7" s="122"/>
      <c r="T7" s="122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</row>
    <row r="8" spans="1:101" s="51" customFormat="1" ht="13.5" thickBot="1">
      <c r="A8" s="224">
        <v>5</v>
      </c>
      <c r="B8" s="205" t="s">
        <v>170</v>
      </c>
      <c r="C8" s="15" t="s">
        <v>9</v>
      </c>
      <c r="D8" s="12" t="s">
        <v>1</v>
      </c>
      <c r="E8" s="14">
        <v>1988</v>
      </c>
      <c r="F8" s="14" t="s">
        <v>182</v>
      </c>
      <c r="G8" s="14" t="s">
        <v>183</v>
      </c>
      <c r="H8" s="14" t="s">
        <v>182</v>
      </c>
      <c r="I8" s="14" t="s">
        <v>189</v>
      </c>
      <c r="J8" s="135" t="s">
        <v>185</v>
      </c>
      <c r="K8" s="14">
        <v>5</v>
      </c>
      <c r="L8" s="14">
        <v>1</v>
      </c>
      <c r="M8" s="14">
        <v>8693.9</v>
      </c>
      <c r="N8" s="12" t="s">
        <v>80</v>
      </c>
      <c r="O8" s="14" t="s">
        <v>168</v>
      </c>
      <c r="P8" s="46" t="s">
        <v>90</v>
      </c>
      <c r="Q8" s="276">
        <v>780</v>
      </c>
      <c r="R8" s="45">
        <f t="shared" si="0"/>
        <v>6781242</v>
      </c>
      <c r="S8" s="122"/>
      <c r="T8" s="122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</row>
    <row r="9" spans="1:246" s="263" customFormat="1" ht="13.5" thickBot="1">
      <c r="A9" s="254">
        <v>6</v>
      </c>
      <c r="B9" s="255" t="s">
        <v>26</v>
      </c>
      <c r="C9" s="256" t="s">
        <v>11</v>
      </c>
      <c r="D9" s="257" t="s">
        <v>2</v>
      </c>
      <c r="E9" s="258">
        <v>1957</v>
      </c>
      <c r="F9" s="258" t="s">
        <v>182</v>
      </c>
      <c r="G9" s="258" t="s">
        <v>183</v>
      </c>
      <c r="H9" s="258" t="s">
        <v>193</v>
      </c>
      <c r="I9" s="258" t="s">
        <v>184</v>
      </c>
      <c r="J9" s="259" t="s">
        <v>185</v>
      </c>
      <c r="K9" s="258">
        <v>2</v>
      </c>
      <c r="L9" s="258" t="s">
        <v>84</v>
      </c>
      <c r="M9" s="260">
        <v>1364</v>
      </c>
      <c r="N9" s="261" t="s">
        <v>146</v>
      </c>
      <c r="O9" s="258" t="s">
        <v>136</v>
      </c>
      <c r="P9" s="262">
        <v>30</v>
      </c>
      <c r="Q9" s="277">
        <v>780</v>
      </c>
      <c r="R9" s="45">
        <f t="shared" si="0"/>
        <v>1063920</v>
      </c>
      <c r="S9" s="265"/>
      <c r="T9" s="265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</row>
    <row r="10" spans="1:246" s="264" customFormat="1" ht="13.5" thickBot="1">
      <c r="A10" s="254">
        <v>7</v>
      </c>
      <c r="B10" s="255" t="s">
        <v>27</v>
      </c>
      <c r="C10" s="256" t="s">
        <v>7</v>
      </c>
      <c r="D10" s="261" t="s">
        <v>2</v>
      </c>
      <c r="E10" s="258">
        <v>1959</v>
      </c>
      <c r="F10" s="258" t="s">
        <v>182</v>
      </c>
      <c r="G10" s="258" t="s">
        <v>183</v>
      </c>
      <c r="H10" s="258" t="s">
        <v>182</v>
      </c>
      <c r="I10" s="258" t="s">
        <v>189</v>
      </c>
      <c r="J10" s="259" t="s">
        <v>185</v>
      </c>
      <c r="K10" s="258">
        <v>7</v>
      </c>
      <c r="L10" s="258">
        <v>1</v>
      </c>
      <c r="M10" s="258">
        <v>10649.8</v>
      </c>
      <c r="N10" s="261" t="s">
        <v>366</v>
      </c>
      <c r="O10" s="258" t="s">
        <v>85</v>
      </c>
      <c r="P10" s="262" t="s">
        <v>86</v>
      </c>
      <c r="Q10" s="277">
        <v>780</v>
      </c>
      <c r="R10" s="45">
        <f t="shared" si="0"/>
        <v>8306843.999999999</v>
      </c>
      <c r="S10" s="265"/>
      <c r="T10" s="265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</row>
    <row r="11" spans="1:246" s="128" customFormat="1" ht="12.75">
      <c r="A11" s="224">
        <v>8</v>
      </c>
      <c r="B11" s="204" t="s">
        <v>28</v>
      </c>
      <c r="C11" s="5" t="s">
        <v>5</v>
      </c>
      <c r="D11" s="3" t="s">
        <v>103</v>
      </c>
      <c r="E11" s="30">
        <v>1970</v>
      </c>
      <c r="F11" s="30" t="s">
        <v>182</v>
      </c>
      <c r="G11" s="30" t="s">
        <v>221</v>
      </c>
      <c r="H11" s="30" t="s">
        <v>221</v>
      </c>
      <c r="I11" s="30" t="s">
        <v>189</v>
      </c>
      <c r="J11" s="133" t="s">
        <v>185</v>
      </c>
      <c r="K11" s="30">
        <v>1</v>
      </c>
      <c r="L11" s="30" t="s">
        <v>84</v>
      </c>
      <c r="M11" s="30">
        <v>334.4</v>
      </c>
      <c r="N11" s="3" t="s">
        <v>80</v>
      </c>
      <c r="O11" s="30" t="s">
        <v>102</v>
      </c>
      <c r="P11" s="47">
        <v>40</v>
      </c>
      <c r="Q11" s="271">
        <v>400</v>
      </c>
      <c r="R11" s="45">
        <f t="shared" si="0"/>
        <v>133760</v>
      </c>
      <c r="S11" s="265"/>
      <c r="T11" s="265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</row>
    <row r="12" spans="1:246" s="80" customFormat="1" ht="13.5" thickBot="1">
      <c r="A12" s="224">
        <v>9</v>
      </c>
      <c r="B12" s="10" t="s">
        <v>28</v>
      </c>
      <c r="C12" s="8" t="s">
        <v>6</v>
      </c>
      <c r="D12" s="2" t="s">
        <v>103</v>
      </c>
      <c r="E12" s="1">
        <v>1985</v>
      </c>
      <c r="F12" s="1" t="s">
        <v>182</v>
      </c>
      <c r="G12" s="1" t="s">
        <v>221</v>
      </c>
      <c r="H12" s="1" t="s">
        <v>221</v>
      </c>
      <c r="I12" s="1" t="s">
        <v>189</v>
      </c>
      <c r="J12" s="129" t="s">
        <v>185</v>
      </c>
      <c r="K12" s="1">
        <v>1</v>
      </c>
      <c r="L12" s="1" t="s">
        <v>84</v>
      </c>
      <c r="M12" s="1">
        <v>334.4</v>
      </c>
      <c r="N12" s="2" t="s">
        <v>80</v>
      </c>
      <c r="O12" s="1" t="s">
        <v>102</v>
      </c>
      <c r="P12" s="45">
        <v>25</v>
      </c>
      <c r="Q12" s="270">
        <v>400</v>
      </c>
      <c r="R12" s="45">
        <f t="shared" si="0"/>
        <v>133760</v>
      </c>
      <c r="S12" s="265"/>
      <c r="T12" s="265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</row>
    <row r="13" spans="1:246" s="51" customFormat="1" ht="15" customHeight="1">
      <c r="A13" s="224">
        <v>10</v>
      </c>
      <c r="B13" s="206" t="s">
        <v>28</v>
      </c>
      <c r="C13" s="21" t="s">
        <v>74</v>
      </c>
      <c r="D13" s="2" t="s">
        <v>22</v>
      </c>
      <c r="E13" s="1">
        <v>1962</v>
      </c>
      <c r="F13" s="1" t="s">
        <v>182</v>
      </c>
      <c r="G13" s="1" t="s">
        <v>222</v>
      </c>
      <c r="H13" s="1" t="s">
        <v>193</v>
      </c>
      <c r="I13" s="1" t="s">
        <v>184</v>
      </c>
      <c r="J13" s="129" t="s">
        <v>185</v>
      </c>
      <c r="K13" s="1">
        <v>2</v>
      </c>
      <c r="L13" s="1" t="s">
        <v>84</v>
      </c>
      <c r="M13" s="9">
        <v>386.4</v>
      </c>
      <c r="N13" s="2" t="s">
        <v>80</v>
      </c>
      <c r="O13" s="1" t="s">
        <v>102</v>
      </c>
      <c r="P13" s="48">
        <v>35</v>
      </c>
      <c r="Q13" s="278">
        <v>400</v>
      </c>
      <c r="R13" s="45">
        <f t="shared" si="0"/>
        <v>154560</v>
      </c>
      <c r="S13" s="265"/>
      <c r="T13" s="265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</row>
    <row r="14" spans="1:246" s="51" customFormat="1" ht="12.75">
      <c r="A14" s="224">
        <v>11</v>
      </c>
      <c r="B14" s="10" t="s">
        <v>28</v>
      </c>
      <c r="C14" s="21" t="s">
        <v>75</v>
      </c>
      <c r="D14" s="2" t="s">
        <v>2</v>
      </c>
      <c r="E14" s="1">
        <v>1968</v>
      </c>
      <c r="F14" s="1" t="s">
        <v>182</v>
      </c>
      <c r="G14" s="1" t="s">
        <v>222</v>
      </c>
      <c r="H14" s="1" t="s">
        <v>193</v>
      </c>
      <c r="I14" s="1" t="s">
        <v>184</v>
      </c>
      <c r="J14" s="129" t="s">
        <v>185</v>
      </c>
      <c r="K14" s="1">
        <v>1</v>
      </c>
      <c r="L14" s="1" t="s">
        <v>84</v>
      </c>
      <c r="M14" s="9">
        <v>243.1</v>
      </c>
      <c r="N14" s="2" t="s">
        <v>80</v>
      </c>
      <c r="O14" s="1" t="s">
        <v>102</v>
      </c>
      <c r="P14" s="48">
        <v>40</v>
      </c>
      <c r="Q14" s="278">
        <v>400</v>
      </c>
      <c r="R14" s="45">
        <f t="shared" si="0"/>
        <v>97240</v>
      </c>
      <c r="S14" s="265"/>
      <c r="T14" s="265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</row>
    <row r="15" spans="1:246" s="105" customFormat="1" ht="12.75">
      <c r="A15" s="224">
        <v>12</v>
      </c>
      <c r="B15" s="10" t="s">
        <v>28</v>
      </c>
      <c r="C15" s="20">
        <v>1000770210076</v>
      </c>
      <c r="D15" s="2" t="s">
        <v>23</v>
      </c>
      <c r="E15" s="1">
        <v>1973</v>
      </c>
      <c r="F15" s="1" t="s">
        <v>182</v>
      </c>
      <c r="G15" s="1" t="s">
        <v>183</v>
      </c>
      <c r="H15" s="1" t="s">
        <v>182</v>
      </c>
      <c r="I15" s="1" t="s">
        <v>205</v>
      </c>
      <c r="J15" s="129" t="s">
        <v>185</v>
      </c>
      <c r="K15" s="1">
        <v>1</v>
      </c>
      <c r="L15" s="1" t="s">
        <v>84</v>
      </c>
      <c r="M15" s="9">
        <v>59.2</v>
      </c>
      <c r="N15" s="2" t="s">
        <v>80</v>
      </c>
      <c r="O15" s="1" t="s">
        <v>105</v>
      </c>
      <c r="P15" s="48">
        <v>30</v>
      </c>
      <c r="Q15" s="278">
        <v>400</v>
      </c>
      <c r="R15" s="45">
        <f t="shared" si="0"/>
        <v>23680</v>
      </c>
      <c r="S15" s="267"/>
      <c r="T15" s="267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</row>
    <row r="16" spans="1:246" s="105" customFormat="1" ht="12.75">
      <c r="A16" s="224">
        <v>13</v>
      </c>
      <c r="B16" s="10" t="s">
        <v>28</v>
      </c>
      <c r="C16" s="20">
        <v>1000770210077</v>
      </c>
      <c r="D16" s="2" t="s">
        <v>24</v>
      </c>
      <c r="E16" s="1">
        <v>1965</v>
      </c>
      <c r="F16" s="1" t="s">
        <v>182</v>
      </c>
      <c r="G16" s="1" t="s">
        <v>222</v>
      </c>
      <c r="H16" s="1" t="s">
        <v>193</v>
      </c>
      <c r="I16" s="1" t="s">
        <v>205</v>
      </c>
      <c r="J16" s="129" t="s">
        <v>185</v>
      </c>
      <c r="K16" s="1">
        <v>1</v>
      </c>
      <c r="L16" s="1" t="s">
        <v>84</v>
      </c>
      <c r="M16" s="9">
        <v>24.8</v>
      </c>
      <c r="N16" s="2" t="s">
        <v>80</v>
      </c>
      <c r="O16" s="1" t="s">
        <v>102</v>
      </c>
      <c r="P16" s="48">
        <v>40</v>
      </c>
      <c r="Q16" s="278">
        <v>400</v>
      </c>
      <c r="R16" s="45">
        <f t="shared" si="0"/>
        <v>9920</v>
      </c>
      <c r="S16" s="267"/>
      <c r="T16" s="267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</row>
    <row r="17" spans="1:246" s="105" customFormat="1" ht="12.75">
      <c r="A17" s="224">
        <v>14</v>
      </c>
      <c r="B17" s="10" t="s">
        <v>28</v>
      </c>
      <c r="C17" s="20">
        <v>1000770210078</v>
      </c>
      <c r="D17" s="2" t="s">
        <v>49</v>
      </c>
      <c r="E17" s="1">
        <v>1970</v>
      </c>
      <c r="F17" s="1" t="s">
        <v>182</v>
      </c>
      <c r="G17" s="1" t="s">
        <v>222</v>
      </c>
      <c r="H17" s="1" t="s">
        <v>193</v>
      </c>
      <c r="I17" s="1" t="s">
        <v>184</v>
      </c>
      <c r="J17" s="129" t="s">
        <v>185</v>
      </c>
      <c r="K17" s="1">
        <v>1</v>
      </c>
      <c r="L17" s="1" t="s">
        <v>84</v>
      </c>
      <c r="M17" s="9">
        <v>113</v>
      </c>
      <c r="N17" s="2" t="s">
        <v>80</v>
      </c>
      <c r="O17" s="1" t="s">
        <v>102</v>
      </c>
      <c r="P17" s="48">
        <v>50</v>
      </c>
      <c r="Q17" s="278">
        <v>400</v>
      </c>
      <c r="R17" s="45">
        <f t="shared" si="0"/>
        <v>45200</v>
      </c>
      <c r="S17" s="267"/>
      <c r="T17" s="267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</row>
    <row r="18" spans="1:246" s="51" customFormat="1" ht="12.75">
      <c r="A18" s="224">
        <v>15</v>
      </c>
      <c r="B18" s="10" t="s">
        <v>28</v>
      </c>
      <c r="C18" s="20">
        <v>1000770210079</v>
      </c>
      <c r="D18" s="2" t="s">
        <v>50</v>
      </c>
      <c r="E18" s="1">
        <v>1965</v>
      </c>
      <c r="F18" s="1" t="s">
        <v>183</v>
      </c>
      <c r="G18" s="1" t="s">
        <v>193</v>
      </c>
      <c r="H18" s="1" t="s">
        <v>193</v>
      </c>
      <c r="I18" s="1" t="s">
        <v>189</v>
      </c>
      <c r="J18" s="129" t="s">
        <v>185</v>
      </c>
      <c r="K18" s="1">
        <v>1</v>
      </c>
      <c r="L18" s="1" t="s">
        <v>84</v>
      </c>
      <c r="M18" s="9">
        <v>35.6</v>
      </c>
      <c r="N18" s="2" t="s">
        <v>80</v>
      </c>
      <c r="O18" s="1" t="s">
        <v>102</v>
      </c>
      <c r="P18" s="48">
        <v>50</v>
      </c>
      <c r="Q18" s="278">
        <v>400</v>
      </c>
      <c r="R18" s="45">
        <f t="shared" si="0"/>
        <v>14240</v>
      </c>
      <c r="S18" s="265"/>
      <c r="T18" s="265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</row>
    <row r="19" spans="1:246" s="80" customFormat="1" ht="12.75" customHeight="1" thickBot="1">
      <c r="A19" s="224">
        <v>16</v>
      </c>
      <c r="B19" s="31" t="s">
        <v>28</v>
      </c>
      <c r="C19" s="72">
        <v>1000770210083</v>
      </c>
      <c r="D19" s="12" t="s">
        <v>104</v>
      </c>
      <c r="E19" s="14">
        <v>1960</v>
      </c>
      <c r="F19" s="14" t="s">
        <v>182</v>
      </c>
      <c r="G19" s="14" t="s">
        <v>182</v>
      </c>
      <c r="H19" s="14" t="s">
        <v>182</v>
      </c>
      <c r="I19" s="14" t="s">
        <v>223</v>
      </c>
      <c r="J19" s="135" t="s">
        <v>185</v>
      </c>
      <c r="K19" s="14">
        <v>1</v>
      </c>
      <c r="L19" s="14" t="s">
        <v>84</v>
      </c>
      <c r="M19" s="16">
        <v>77.2</v>
      </c>
      <c r="N19" s="12" t="s">
        <v>80</v>
      </c>
      <c r="O19" s="14" t="s">
        <v>102</v>
      </c>
      <c r="P19" s="62">
        <v>50</v>
      </c>
      <c r="Q19" s="279">
        <v>400</v>
      </c>
      <c r="R19" s="45">
        <f t="shared" si="0"/>
        <v>30880</v>
      </c>
      <c r="S19" s="265"/>
      <c r="T19" s="265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</row>
    <row r="20" spans="1:246" s="118" customFormat="1" ht="18.75" customHeight="1" thickBot="1">
      <c r="A20" s="224">
        <v>17</v>
      </c>
      <c r="B20" s="204" t="s">
        <v>462</v>
      </c>
      <c r="C20" s="5" t="s">
        <v>12</v>
      </c>
      <c r="D20" s="3" t="s">
        <v>2</v>
      </c>
      <c r="E20" s="30">
        <v>1970</v>
      </c>
      <c r="F20" s="30" t="s">
        <v>182</v>
      </c>
      <c r="G20" s="30" t="s">
        <v>183</v>
      </c>
      <c r="H20" s="30" t="s">
        <v>182</v>
      </c>
      <c r="I20" s="30" t="s">
        <v>205</v>
      </c>
      <c r="J20" s="133" t="s">
        <v>185</v>
      </c>
      <c r="K20" s="30">
        <v>4</v>
      </c>
      <c r="L20" s="30">
        <v>1</v>
      </c>
      <c r="M20" s="30">
        <v>4884.2</v>
      </c>
      <c r="N20" s="3" t="s">
        <v>80</v>
      </c>
      <c r="O20" s="30" t="s">
        <v>171</v>
      </c>
      <c r="P20" s="47" t="s">
        <v>90</v>
      </c>
      <c r="Q20" s="271">
        <v>780</v>
      </c>
      <c r="R20" s="45">
        <f t="shared" si="0"/>
        <v>3809676</v>
      </c>
      <c r="S20" s="265"/>
      <c r="T20" s="265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</row>
    <row r="21" spans="1:246" s="118" customFormat="1" ht="13.5" thickBot="1">
      <c r="A21" s="224">
        <v>18</v>
      </c>
      <c r="B21" s="199" t="s">
        <v>461</v>
      </c>
      <c r="C21" s="21" t="s">
        <v>13</v>
      </c>
      <c r="D21" s="2" t="s">
        <v>2</v>
      </c>
      <c r="E21" s="1">
        <v>1985</v>
      </c>
      <c r="F21" s="1" t="s">
        <v>182</v>
      </c>
      <c r="G21" s="1" t="s">
        <v>182</v>
      </c>
      <c r="H21" s="1" t="s">
        <v>182</v>
      </c>
      <c r="I21" s="1" t="s">
        <v>205</v>
      </c>
      <c r="J21" s="129" t="s">
        <v>185</v>
      </c>
      <c r="K21" s="1">
        <v>5</v>
      </c>
      <c r="L21" s="1">
        <v>1</v>
      </c>
      <c r="M21" s="1">
        <v>13748.9</v>
      </c>
      <c r="N21" s="2" t="s">
        <v>80</v>
      </c>
      <c r="O21" s="1" t="s">
        <v>172</v>
      </c>
      <c r="P21" s="48" t="s">
        <v>95</v>
      </c>
      <c r="Q21" s="278">
        <v>780</v>
      </c>
      <c r="R21" s="45">
        <f t="shared" si="0"/>
        <v>10724142</v>
      </c>
      <c r="S21" s="265"/>
      <c r="T21" s="265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</row>
    <row r="22" spans="1:246" s="118" customFormat="1" ht="13.5" thickBot="1">
      <c r="A22" s="224">
        <v>19</v>
      </c>
      <c r="B22" s="199" t="s">
        <v>29</v>
      </c>
      <c r="C22" s="13" t="s">
        <v>14</v>
      </c>
      <c r="D22" s="2" t="s">
        <v>2</v>
      </c>
      <c r="E22" s="1">
        <v>1970</v>
      </c>
      <c r="F22" s="1" t="s">
        <v>182</v>
      </c>
      <c r="G22" s="1" t="s">
        <v>183</v>
      </c>
      <c r="H22" s="1" t="s">
        <v>182</v>
      </c>
      <c r="I22" s="1" t="s">
        <v>205</v>
      </c>
      <c r="J22" s="129" t="s">
        <v>185</v>
      </c>
      <c r="K22" s="1">
        <v>4</v>
      </c>
      <c r="L22" s="1">
        <v>1</v>
      </c>
      <c r="M22" s="1">
        <v>7805.2</v>
      </c>
      <c r="N22" s="2" t="s">
        <v>80</v>
      </c>
      <c r="O22" s="1" t="s">
        <v>96</v>
      </c>
      <c r="P22" s="45" t="s">
        <v>95</v>
      </c>
      <c r="Q22" s="270">
        <v>780</v>
      </c>
      <c r="R22" s="45">
        <f t="shared" si="0"/>
        <v>6088056</v>
      </c>
      <c r="S22" s="265"/>
      <c r="T22" s="265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</row>
    <row r="23" spans="1:246" s="252" customFormat="1" ht="13.5" thickBot="1">
      <c r="A23" s="244">
        <v>20</v>
      </c>
      <c r="B23" s="245" t="s">
        <v>432</v>
      </c>
      <c r="C23" s="246" t="s">
        <v>452</v>
      </c>
      <c r="D23" s="247" t="s">
        <v>453</v>
      </c>
      <c r="E23" s="248">
        <v>2013</v>
      </c>
      <c r="F23" s="248" t="s">
        <v>454</v>
      </c>
      <c r="G23" s="248" t="s">
        <v>455</v>
      </c>
      <c r="H23" s="248" t="s">
        <v>209</v>
      </c>
      <c r="I23" s="248" t="s">
        <v>456</v>
      </c>
      <c r="J23" s="249" t="s">
        <v>185</v>
      </c>
      <c r="K23" s="248">
        <v>7</v>
      </c>
      <c r="L23" s="248">
        <v>0</v>
      </c>
      <c r="M23" s="248">
        <v>8035.3</v>
      </c>
      <c r="N23" s="247" t="s">
        <v>459</v>
      </c>
      <c r="O23" s="250">
        <v>41543</v>
      </c>
      <c r="P23" s="251" t="s">
        <v>84</v>
      </c>
      <c r="Q23" s="280">
        <v>1150</v>
      </c>
      <c r="R23" s="45">
        <f t="shared" si="0"/>
        <v>9240595</v>
      </c>
      <c r="S23" s="265"/>
      <c r="T23" s="265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6"/>
      <c r="FW23" s="266"/>
      <c r="FX23" s="266"/>
      <c r="FY23" s="266"/>
      <c r="FZ23" s="266"/>
      <c r="GA23" s="266"/>
      <c r="GB23" s="266"/>
      <c r="GC23" s="266"/>
      <c r="GD23" s="266"/>
      <c r="GE23" s="266"/>
      <c r="GF23" s="266"/>
      <c r="GG23" s="266"/>
      <c r="GH23" s="266"/>
      <c r="GI23" s="266"/>
      <c r="GJ23" s="266"/>
      <c r="GK23" s="266"/>
      <c r="GL23" s="266"/>
      <c r="GM23" s="266"/>
      <c r="GN23" s="266"/>
      <c r="GO23" s="266"/>
      <c r="GP23" s="266"/>
      <c r="GQ23" s="266"/>
      <c r="GR23" s="266"/>
      <c r="GS23" s="266"/>
      <c r="GT23" s="266"/>
      <c r="GU23" s="266"/>
      <c r="GV23" s="266"/>
      <c r="GW23" s="266"/>
      <c r="GX23" s="266"/>
      <c r="GY23" s="266"/>
      <c r="GZ23" s="266"/>
      <c r="HA23" s="266"/>
      <c r="HB23" s="266"/>
      <c r="HC23" s="266"/>
      <c r="HD23" s="266"/>
      <c r="HE23" s="266"/>
      <c r="HF23" s="266"/>
      <c r="HG23" s="266"/>
      <c r="HH23" s="266"/>
      <c r="HI23" s="266"/>
      <c r="HJ23" s="266"/>
      <c r="HK23" s="266"/>
      <c r="HL23" s="266"/>
      <c r="HM23" s="266"/>
      <c r="HN23" s="266"/>
      <c r="HO23" s="266"/>
      <c r="HP23" s="266"/>
      <c r="HQ23" s="266"/>
      <c r="HR23" s="266"/>
      <c r="HS23" s="266"/>
      <c r="HT23" s="266"/>
      <c r="HU23" s="266"/>
      <c r="HV23" s="266"/>
      <c r="HW23" s="266"/>
      <c r="HX23" s="266"/>
      <c r="HY23" s="266"/>
      <c r="HZ23" s="266"/>
      <c r="IA23" s="266"/>
      <c r="IB23" s="266"/>
      <c r="IC23" s="266"/>
      <c r="ID23" s="266"/>
      <c r="IE23" s="266"/>
      <c r="IF23" s="266"/>
      <c r="IG23" s="266"/>
      <c r="IH23" s="266"/>
      <c r="II23" s="266"/>
      <c r="IJ23" s="266"/>
      <c r="IK23" s="266"/>
      <c r="IL23" s="266"/>
    </row>
    <row r="24" spans="1:246" s="80" customFormat="1" ht="13.5" thickBot="1">
      <c r="A24" s="224">
        <v>21</v>
      </c>
      <c r="B24" s="199" t="s">
        <v>30</v>
      </c>
      <c r="C24" s="13" t="s">
        <v>15</v>
      </c>
      <c r="D24" s="2" t="s">
        <v>2</v>
      </c>
      <c r="E24" s="1">
        <v>1975</v>
      </c>
      <c r="F24" s="1" t="s">
        <v>182</v>
      </c>
      <c r="G24" s="1" t="s">
        <v>204</v>
      </c>
      <c r="H24" s="1" t="s">
        <v>182</v>
      </c>
      <c r="I24" s="1" t="s">
        <v>205</v>
      </c>
      <c r="J24" s="129" t="s">
        <v>185</v>
      </c>
      <c r="K24" s="1">
        <v>5</v>
      </c>
      <c r="L24" s="1">
        <v>1</v>
      </c>
      <c r="M24" s="1">
        <v>11000</v>
      </c>
      <c r="N24" s="2" t="s">
        <v>80</v>
      </c>
      <c r="O24" s="1" t="s">
        <v>97</v>
      </c>
      <c r="P24" s="45" t="s">
        <v>90</v>
      </c>
      <c r="Q24" s="270">
        <v>780</v>
      </c>
      <c r="R24" s="45">
        <f t="shared" si="0"/>
        <v>8580000</v>
      </c>
      <c r="S24" s="265"/>
      <c r="T24" s="265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</row>
    <row r="25" spans="1:246" s="252" customFormat="1" ht="13.5" thickBot="1">
      <c r="A25" s="253">
        <v>22</v>
      </c>
      <c r="B25" s="245" t="s">
        <v>197</v>
      </c>
      <c r="C25" s="246" t="s">
        <v>198</v>
      </c>
      <c r="D25" s="247" t="s">
        <v>2</v>
      </c>
      <c r="E25" s="248">
        <v>1975</v>
      </c>
      <c r="F25" s="248" t="s">
        <v>199</v>
      </c>
      <c r="G25" s="248" t="s">
        <v>200</v>
      </c>
      <c r="H25" s="248" t="s">
        <v>201</v>
      </c>
      <c r="I25" s="248" t="s">
        <v>202</v>
      </c>
      <c r="J25" s="248" t="s">
        <v>203</v>
      </c>
      <c r="K25" s="248">
        <v>5</v>
      </c>
      <c r="L25" s="248">
        <v>1</v>
      </c>
      <c r="M25" s="248">
        <v>10462.8</v>
      </c>
      <c r="N25" s="247" t="s">
        <v>350</v>
      </c>
      <c r="O25" s="250">
        <v>41368</v>
      </c>
      <c r="P25" s="251">
        <v>0</v>
      </c>
      <c r="Q25" s="280">
        <v>1150</v>
      </c>
      <c r="R25" s="45">
        <f t="shared" si="0"/>
        <v>12032220</v>
      </c>
      <c r="S25" s="265"/>
      <c r="T25" s="265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  <c r="FZ25" s="266"/>
      <c r="GA25" s="266"/>
      <c r="GB25" s="266"/>
      <c r="GC25" s="266"/>
      <c r="GD25" s="266"/>
      <c r="GE25" s="266"/>
      <c r="GF25" s="266"/>
      <c r="GG25" s="266"/>
      <c r="GH25" s="266"/>
      <c r="GI25" s="266"/>
      <c r="GJ25" s="266"/>
      <c r="GK25" s="266"/>
      <c r="GL25" s="266"/>
      <c r="GM25" s="266"/>
      <c r="GN25" s="266"/>
      <c r="GO25" s="266"/>
      <c r="GP25" s="266"/>
      <c r="GQ25" s="266"/>
      <c r="GR25" s="266"/>
      <c r="GS25" s="266"/>
      <c r="GT25" s="266"/>
      <c r="GU25" s="266"/>
      <c r="GV25" s="266"/>
      <c r="GW25" s="266"/>
      <c r="GX25" s="266"/>
      <c r="GY25" s="266"/>
      <c r="GZ25" s="266"/>
      <c r="HA25" s="266"/>
      <c r="HB25" s="266"/>
      <c r="HC25" s="266"/>
      <c r="HD25" s="266"/>
      <c r="HE25" s="266"/>
      <c r="HF25" s="266"/>
      <c r="HG25" s="266"/>
      <c r="HH25" s="266"/>
      <c r="HI25" s="266"/>
      <c r="HJ25" s="266"/>
      <c r="HK25" s="266"/>
      <c r="HL25" s="266"/>
      <c r="HM25" s="266"/>
      <c r="HN25" s="266"/>
      <c r="HO25" s="266"/>
      <c r="HP25" s="266"/>
      <c r="HQ25" s="266"/>
      <c r="HR25" s="266"/>
      <c r="HS25" s="266"/>
      <c r="HT25" s="266"/>
      <c r="HU25" s="266"/>
      <c r="HV25" s="266"/>
      <c r="HW25" s="266"/>
      <c r="HX25" s="266"/>
      <c r="HY25" s="266"/>
      <c r="HZ25" s="266"/>
      <c r="IA25" s="266"/>
      <c r="IB25" s="266"/>
      <c r="IC25" s="266"/>
      <c r="ID25" s="266"/>
      <c r="IE25" s="266"/>
      <c r="IF25" s="266"/>
      <c r="IG25" s="266"/>
      <c r="IH25" s="266"/>
      <c r="II25" s="266"/>
      <c r="IJ25" s="266"/>
      <c r="IK25" s="266"/>
      <c r="IL25" s="266"/>
    </row>
    <row r="26" spans="1:246" s="80" customFormat="1" ht="13.5" thickBot="1">
      <c r="A26" s="224">
        <v>23</v>
      </c>
      <c r="B26" s="199" t="s">
        <v>31</v>
      </c>
      <c r="C26" s="13" t="s">
        <v>16</v>
      </c>
      <c r="D26" s="2" t="s">
        <v>2</v>
      </c>
      <c r="E26" s="1">
        <v>1978</v>
      </c>
      <c r="F26" s="1" t="s">
        <v>182</v>
      </c>
      <c r="G26" s="1" t="s">
        <v>182</v>
      </c>
      <c r="H26" s="1" t="s">
        <v>182</v>
      </c>
      <c r="I26" s="1" t="s">
        <v>205</v>
      </c>
      <c r="J26" s="129" t="s">
        <v>185</v>
      </c>
      <c r="K26" s="1">
        <v>5</v>
      </c>
      <c r="L26" s="1">
        <v>1</v>
      </c>
      <c r="M26" s="1">
        <v>12045.5</v>
      </c>
      <c r="N26" s="2" t="s">
        <v>80</v>
      </c>
      <c r="O26" s="1" t="s">
        <v>98</v>
      </c>
      <c r="P26" s="45" t="s">
        <v>99</v>
      </c>
      <c r="Q26" s="270">
        <v>780</v>
      </c>
      <c r="R26" s="45">
        <f t="shared" si="0"/>
        <v>9395490</v>
      </c>
      <c r="S26" s="265"/>
      <c r="T26" s="265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</row>
    <row r="27" spans="1:246" s="80" customFormat="1" ht="13.5" thickBot="1">
      <c r="A27" s="224">
        <v>24</v>
      </c>
      <c r="B27" s="207" t="s">
        <v>431</v>
      </c>
      <c r="C27" s="20">
        <v>1000622012001</v>
      </c>
      <c r="D27" s="2" t="s">
        <v>1</v>
      </c>
      <c r="E27" s="1">
        <v>1986</v>
      </c>
      <c r="F27" s="1" t="s">
        <v>182</v>
      </c>
      <c r="G27" s="1" t="s">
        <v>212</v>
      </c>
      <c r="H27" s="1" t="s">
        <v>182</v>
      </c>
      <c r="I27" s="1" t="s">
        <v>211</v>
      </c>
      <c r="J27" s="1" t="s">
        <v>203</v>
      </c>
      <c r="K27" s="1">
        <v>12</v>
      </c>
      <c r="L27" s="1">
        <v>1</v>
      </c>
      <c r="M27" s="131">
        <v>10665.4</v>
      </c>
      <c r="N27" s="2" t="s">
        <v>80</v>
      </c>
      <c r="O27" s="130">
        <v>41185</v>
      </c>
      <c r="P27" s="48">
        <v>15</v>
      </c>
      <c r="Q27" s="278">
        <v>1150</v>
      </c>
      <c r="R27" s="45">
        <f t="shared" si="0"/>
        <v>12265210</v>
      </c>
      <c r="S27" s="265"/>
      <c r="T27" s="265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</row>
    <row r="28" spans="1:70" s="101" customFormat="1" ht="12.75">
      <c r="A28" s="224">
        <v>25</v>
      </c>
      <c r="B28" s="208" t="s">
        <v>351</v>
      </c>
      <c r="C28" s="20">
        <v>1000622003002</v>
      </c>
      <c r="D28" s="2" t="s">
        <v>1</v>
      </c>
      <c r="E28" s="1">
        <v>1980</v>
      </c>
      <c r="F28" s="1" t="s">
        <v>209</v>
      </c>
      <c r="G28" s="1" t="s">
        <v>210</v>
      </c>
      <c r="H28" s="1" t="s">
        <v>201</v>
      </c>
      <c r="I28" s="1" t="s">
        <v>211</v>
      </c>
      <c r="J28" s="1" t="s">
        <v>203</v>
      </c>
      <c r="K28" s="1">
        <v>10</v>
      </c>
      <c r="L28" s="1">
        <v>1</v>
      </c>
      <c r="M28" s="131">
        <v>7929.4</v>
      </c>
      <c r="N28" s="2" t="s">
        <v>80</v>
      </c>
      <c r="O28" s="130">
        <v>41185</v>
      </c>
      <c r="P28" s="48">
        <v>20</v>
      </c>
      <c r="Q28" s="278">
        <v>1150</v>
      </c>
      <c r="R28" s="45">
        <f t="shared" si="0"/>
        <v>9118810</v>
      </c>
      <c r="S28" s="124"/>
      <c r="T28" s="124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</row>
    <row r="29" spans="1:70" s="101" customFormat="1" ht="12.75">
      <c r="A29" s="224">
        <v>26</v>
      </c>
      <c r="B29" s="208" t="s">
        <v>351</v>
      </c>
      <c r="C29" s="13" t="s">
        <v>213</v>
      </c>
      <c r="D29" s="2" t="s">
        <v>214</v>
      </c>
      <c r="E29" s="1">
        <v>1979</v>
      </c>
      <c r="F29" s="1" t="s">
        <v>182</v>
      </c>
      <c r="G29" s="1" t="s">
        <v>242</v>
      </c>
      <c r="H29" s="1" t="s">
        <v>182</v>
      </c>
      <c r="I29" s="1" t="s">
        <v>205</v>
      </c>
      <c r="J29" s="129" t="s">
        <v>185</v>
      </c>
      <c r="K29" s="1">
        <v>1</v>
      </c>
      <c r="L29" s="1" t="s">
        <v>84</v>
      </c>
      <c r="M29" s="1">
        <v>280.7</v>
      </c>
      <c r="N29" s="2" t="s">
        <v>80</v>
      </c>
      <c r="O29" s="130">
        <v>38258</v>
      </c>
      <c r="P29" s="45">
        <v>25</v>
      </c>
      <c r="Q29" s="270">
        <v>400</v>
      </c>
      <c r="R29" s="45">
        <f t="shared" si="0"/>
        <v>112280</v>
      </c>
      <c r="S29" s="122"/>
      <c r="T29" s="122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</row>
    <row r="30" spans="1:70" s="101" customFormat="1" ht="12.75">
      <c r="A30" s="224">
        <v>27</v>
      </c>
      <c r="B30" s="209" t="s">
        <v>216</v>
      </c>
      <c r="C30" s="13" t="s">
        <v>217</v>
      </c>
      <c r="D30" s="2" t="s">
        <v>218</v>
      </c>
      <c r="E30" s="1">
        <v>1997</v>
      </c>
      <c r="F30" s="1" t="s">
        <v>209</v>
      </c>
      <c r="G30" s="1" t="s">
        <v>219</v>
      </c>
      <c r="H30" s="1" t="s">
        <v>201</v>
      </c>
      <c r="I30" s="1" t="s">
        <v>220</v>
      </c>
      <c r="J30" s="129" t="s">
        <v>185</v>
      </c>
      <c r="K30" s="1">
        <v>2</v>
      </c>
      <c r="L30" s="1" t="s">
        <v>84</v>
      </c>
      <c r="M30" s="1">
        <v>333.5</v>
      </c>
      <c r="N30" s="2" t="s">
        <v>80</v>
      </c>
      <c r="O30" s="130">
        <v>41026</v>
      </c>
      <c r="P30" s="45">
        <v>5</v>
      </c>
      <c r="Q30" s="270">
        <v>400</v>
      </c>
      <c r="R30" s="45">
        <f t="shared" si="0"/>
        <v>133400</v>
      </c>
      <c r="S30" s="122"/>
      <c r="T30" s="122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</row>
    <row r="31" spans="1:101" s="80" customFormat="1" ht="32.25" customHeight="1" thickBot="1">
      <c r="A31" s="224">
        <v>28</v>
      </c>
      <c r="B31" s="210" t="s">
        <v>463</v>
      </c>
      <c r="C31" s="84" t="s">
        <v>48</v>
      </c>
      <c r="D31" s="81" t="s">
        <v>40</v>
      </c>
      <c r="E31" s="82">
        <v>1999</v>
      </c>
      <c r="F31" s="82" t="s">
        <v>224</v>
      </c>
      <c r="G31" s="82" t="s">
        <v>241</v>
      </c>
      <c r="H31" s="14" t="s">
        <v>201</v>
      </c>
      <c r="I31" s="14" t="s">
        <v>211</v>
      </c>
      <c r="J31" s="135" t="s">
        <v>185</v>
      </c>
      <c r="K31" s="82">
        <v>3</v>
      </c>
      <c r="L31" s="82">
        <v>1</v>
      </c>
      <c r="M31" s="74">
        <v>2777.5</v>
      </c>
      <c r="N31" s="64" t="s">
        <v>80</v>
      </c>
      <c r="O31" s="65" t="s">
        <v>118</v>
      </c>
      <c r="P31" s="83" t="s">
        <v>116</v>
      </c>
      <c r="Q31" s="281">
        <v>780</v>
      </c>
      <c r="R31" s="45">
        <f t="shared" si="0"/>
        <v>2166450</v>
      </c>
      <c r="S31" s="134"/>
      <c r="T31" s="134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</row>
    <row r="32" spans="1:101" s="80" customFormat="1" ht="30" customHeight="1" thickBot="1">
      <c r="A32" s="224">
        <v>29</v>
      </c>
      <c r="B32" s="211" t="s">
        <v>352</v>
      </c>
      <c r="C32" s="99">
        <v>1000622003018</v>
      </c>
      <c r="D32" s="141" t="s">
        <v>20</v>
      </c>
      <c r="E32" s="142">
        <v>1997</v>
      </c>
      <c r="F32" s="95" t="s">
        <v>182</v>
      </c>
      <c r="G32" s="142" t="s">
        <v>222</v>
      </c>
      <c r="H32" s="142" t="s">
        <v>193</v>
      </c>
      <c r="I32" s="95" t="s">
        <v>205</v>
      </c>
      <c r="J32" s="140" t="s">
        <v>185</v>
      </c>
      <c r="K32" s="142">
        <v>2</v>
      </c>
      <c r="L32" s="142" t="s">
        <v>84</v>
      </c>
      <c r="M32" s="98">
        <v>10582.5</v>
      </c>
      <c r="N32" s="96" t="s">
        <v>80</v>
      </c>
      <c r="O32" s="143">
        <v>40546</v>
      </c>
      <c r="P32" s="100" t="s">
        <v>116</v>
      </c>
      <c r="Q32" s="282">
        <v>780</v>
      </c>
      <c r="R32" s="45">
        <f t="shared" si="0"/>
        <v>8254350</v>
      </c>
      <c r="S32" s="124"/>
      <c r="T32" s="124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</row>
    <row r="33" spans="1:101" s="80" customFormat="1" ht="25.5" customHeight="1" thickBot="1">
      <c r="A33" s="224">
        <v>30</v>
      </c>
      <c r="B33" s="211" t="s">
        <v>353</v>
      </c>
      <c r="C33" s="144">
        <v>1000622004001</v>
      </c>
      <c r="D33" s="141" t="s">
        <v>25</v>
      </c>
      <c r="E33" s="142">
        <v>1988</v>
      </c>
      <c r="F33" s="95" t="s">
        <v>182</v>
      </c>
      <c r="G33" s="142" t="s">
        <v>242</v>
      </c>
      <c r="H33" s="95" t="s">
        <v>182</v>
      </c>
      <c r="I33" s="95" t="s">
        <v>205</v>
      </c>
      <c r="J33" s="140" t="s">
        <v>185</v>
      </c>
      <c r="K33" s="142">
        <v>3</v>
      </c>
      <c r="L33" s="142">
        <v>1</v>
      </c>
      <c r="M33" s="98">
        <v>8288.6</v>
      </c>
      <c r="N33" s="96" t="s">
        <v>80</v>
      </c>
      <c r="O33" s="95" t="s">
        <v>123</v>
      </c>
      <c r="P33" s="145">
        <v>25</v>
      </c>
      <c r="Q33" s="283">
        <v>780</v>
      </c>
      <c r="R33" s="45">
        <f t="shared" si="0"/>
        <v>6465108</v>
      </c>
      <c r="S33" s="134"/>
      <c r="T33" s="134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</row>
    <row r="34" spans="1:101" s="51" customFormat="1" ht="12.75">
      <c r="A34" s="224">
        <v>31</v>
      </c>
      <c r="B34" s="204" t="s">
        <v>32</v>
      </c>
      <c r="C34" s="5" t="s">
        <v>17</v>
      </c>
      <c r="D34" s="3" t="s">
        <v>2</v>
      </c>
      <c r="E34" s="30">
        <v>1880</v>
      </c>
      <c r="F34" s="30" t="s">
        <v>183</v>
      </c>
      <c r="G34" s="30" t="s">
        <v>183</v>
      </c>
      <c r="H34" s="30" t="s">
        <v>182</v>
      </c>
      <c r="I34" s="30" t="s">
        <v>189</v>
      </c>
      <c r="J34" s="133" t="s">
        <v>185</v>
      </c>
      <c r="K34" s="30">
        <v>4</v>
      </c>
      <c r="L34" s="30">
        <v>1</v>
      </c>
      <c r="M34" s="30">
        <v>4220.5</v>
      </c>
      <c r="N34" s="3" t="s">
        <v>80</v>
      </c>
      <c r="O34" s="30" t="s">
        <v>100</v>
      </c>
      <c r="P34" s="47">
        <v>40</v>
      </c>
      <c r="Q34" s="271">
        <v>780</v>
      </c>
      <c r="R34" s="45">
        <f t="shared" si="0"/>
        <v>3291990</v>
      </c>
      <c r="S34" s="122"/>
      <c r="T34" s="122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</row>
    <row r="35" spans="1:101" s="80" customFormat="1" ht="13.5" thickBot="1">
      <c r="A35" s="224">
        <v>32</v>
      </c>
      <c r="B35" s="199"/>
      <c r="C35" s="5" t="s">
        <v>134</v>
      </c>
      <c r="D35" s="2" t="s">
        <v>101</v>
      </c>
      <c r="E35" s="1">
        <v>1880</v>
      </c>
      <c r="F35" s="1" t="s">
        <v>182</v>
      </c>
      <c r="G35" s="30" t="s">
        <v>183</v>
      </c>
      <c r="H35" s="1" t="s">
        <v>84</v>
      </c>
      <c r="I35" s="1" t="s">
        <v>225</v>
      </c>
      <c r="J35" s="129" t="s">
        <v>185</v>
      </c>
      <c r="K35" s="1">
        <v>1</v>
      </c>
      <c r="L35" s="1" t="s">
        <v>84</v>
      </c>
      <c r="M35" s="1">
        <v>3.8</v>
      </c>
      <c r="N35" s="2" t="s">
        <v>80</v>
      </c>
      <c r="O35" s="1" t="s">
        <v>100</v>
      </c>
      <c r="P35" s="45">
        <v>30</v>
      </c>
      <c r="Q35" s="270">
        <v>140</v>
      </c>
      <c r="R35" s="45">
        <f t="shared" si="0"/>
        <v>532</v>
      </c>
      <c r="S35" s="122"/>
      <c r="T35" s="122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</row>
    <row r="36" spans="1:70" s="101" customFormat="1" ht="13.5" thickBot="1">
      <c r="A36" s="224">
        <v>33</v>
      </c>
      <c r="B36" s="85"/>
      <c r="C36" s="67" t="s">
        <v>227</v>
      </c>
      <c r="D36" s="132" t="s">
        <v>131</v>
      </c>
      <c r="E36" s="125" t="s">
        <v>84</v>
      </c>
      <c r="F36" s="125" t="s">
        <v>221</v>
      </c>
      <c r="G36" s="125" t="s">
        <v>221</v>
      </c>
      <c r="H36" s="125" t="s">
        <v>84</v>
      </c>
      <c r="I36" s="65" t="s">
        <v>225</v>
      </c>
      <c r="J36" s="136" t="s">
        <v>185</v>
      </c>
      <c r="K36" s="125">
        <v>1</v>
      </c>
      <c r="L36" s="125" t="s">
        <v>84</v>
      </c>
      <c r="M36" s="65">
        <v>5.9</v>
      </c>
      <c r="N36" s="64" t="s">
        <v>80</v>
      </c>
      <c r="O36" s="65" t="s">
        <v>100</v>
      </c>
      <c r="P36" s="46">
        <v>50</v>
      </c>
      <c r="Q36" s="284">
        <v>400</v>
      </c>
      <c r="R36" s="45">
        <f t="shared" si="0"/>
        <v>2360</v>
      </c>
      <c r="S36" s="122"/>
      <c r="T36" s="122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</row>
    <row r="37" spans="1:101" s="51" customFormat="1" ht="13.5" thickBot="1">
      <c r="A37" s="224">
        <v>34</v>
      </c>
      <c r="B37" s="86" t="s">
        <v>46</v>
      </c>
      <c r="C37" s="5" t="s">
        <v>47</v>
      </c>
      <c r="D37" s="33" t="s">
        <v>21</v>
      </c>
      <c r="E37" s="6">
        <v>1938</v>
      </c>
      <c r="F37" s="1" t="s">
        <v>182</v>
      </c>
      <c r="G37" s="6" t="s">
        <v>193</v>
      </c>
      <c r="H37" s="6" t="s">
        <v>193</v>
      </c>
      <c r="I37" s="30" t="s">
        <v>189</v>
      </c>
      <c r="J37" s="136" t="s">
        <v>185</v>
      </c>
      <c r="K37" s="6">
        <v>1</v>
      </c>
      <c r="L37" s="6" t="s">
        <v>84</v>
      </c>
      <c r="M37" s="17">
        <v>48.4</v>
      </c>
      <c r="N37" s="3" t="s">
        <v>80</v>
      </c>
      <c r="O37" s="30" t="s">
        <v>129</v>
      </c>
      <c r="P37" s="47">
        <v>70</v>
      </c>
      <c r="Q37" s="271">
        <v>140</v>
      </c>
      <c r="R37" s="45">
        <f t="shared" si="0"/>
        <v>6776</v>
      </c>
      <c r="S37" s="122"/>
      <c r="T37" s="122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</row>
    <row r="38" spans="1:101" s="51" customFormat="1" ht="12.75">
      <c r="A38" s="224">
        <v>35</v>
      </c>
      <c r="B38" s="86" t="s">
        <v>149</v>
      </c>
      <c r="C38" s="8" t="s">
        <v>52</v>
      </c>
      <c r="D38" s="10" t="s">
        <v>51</v>
      </c>
      <c r="E38" s="7">
        <v>1990</v>
      </c>
      <c r="F38" s="1" t="s">
        <v>182</v>
      </c>
      <c r="G38" s="30" t="s">
        <v>183</v>
      </c>
      <c r="H38" s="1" t="s">
        <v>182</v>
      </c>
      <c r="I38" s="30" t="s">
        <v>225</v>
      </c>
      <c r="J38" s="133" t="s">
        <v>185</v>
      </c>
      <c r="K38" s="7">
        <v>2</v>
      </c>
      <c r="L38" s="7">
        <v>1</v>
      </c>
      <c r="M38" s="9">
        <v>542.5</v>
      </c>
      <c r="N38" s="2" t="s">
        <v>80</v>
      </c>
      <c r="O38" s="1" t="s">
        <v>130</v>
      </c>
      <c r="P38" s="45">
        <v>10</v>
      </c>
      <c r="Q38" s="270">
        <v>700</v>
      </c>
      <c r="R38" s="45">
        <f t="shared" si="0"/>
        <v>379750</v>
      </c>
      <c r="S38" s="122"/>
      <c r="T38" s="122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</row>
    <row r="39" spans="1:101" s="80" customFormat="1" ht="13.5" thickBot="1">
      <c r="A39" s="224">
        <v>36</v>
      </c>
      <c r="B39" s="85" t="s">
        <v>149</v>
      </c>
      <c r="C39" s="15" t="s">
        <v>135</v>
      </c>
      <c r="D39" s="31" t="s">
        <v>131</v>
      </c>
      <c r="E39" s="29">
        <v>1940</v>
      </c>
      <c r="F39" s="14" t="s">
        <v>182</v>
      </c>
      <c r="G39" s="29" t="s">
        <v>193</v>
      </c>
      <c r="H39" s="29" t="s">
        <v>84</v>
      </c>
      <c r="I39" s="65" t="s">
        <v>225</v>
      </c>
      <c r="J39" s="136" t="s">
        <v>185</v>
      </c>
      <c r="K39" s="29">
        <v>1</v>
      </c>
      <c r="L39" s="29" t="s">
        <v>84</v>
      </c>
      <c r="M39" s="16">
        <v>9.6</v>
      </c>
      <c r="N39" s="12" t="s">
        <v>80</v>
      </c>
      <c r="O39" s="14" t="s">
        <v>132</v>
      </c>
      <c r="P39" s="46">
        <v>70</v>
      </c>
      <c r="Q39" s="276">
        <v>140</v>
      </c>
      <c r="R39" s="45">
        <f t="shared" si="0"/>
        <v>1344</v>
      </c>
      <c r="S39" s="122"/>
      <c r="T39" s="122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</row>
    <row r="40" spans="1:101" s="51" customFormat="1" ht="12.75">
      <c r="A40" s="224">
        <v>37</v>
      </c>
      <c r="B40" s="204" t="s">
        <v>228</v>
      </c>
      <c r="C40" s="5" t="s">
        <v>70</v>
      </c>
      <c r="D40" s="3" t="s">
        <v>2</v>
      </c>
      <c r="E40" s="30">
        <v>1964</v>
      </c>
      <c r="F40" s="30" t="s">
        <v>182</v>
      </c>
      <c r="G40" s="30" t="s">
        <v>183</v>
      </c>
      <c r="H40" s="30" t="s">
        <v>182</v>
      </c>
      <c r="I40" s="30" t="s">
        <v>205</v>
      </c>
      <c r="J40" s="133" t="s">
        <v>185</v>
      </c>
      <c r="K40" s="30">
        <v>4</v>
      </c>
      <c r="L40" s="30">
        <v>1</v>
      </c>
      <c r="M40" s="30">
        <v>5403.5</v>
      </c>
      <c r="N40" s="3" t="s">
        <v>80</v>
      </c>
      <c r="O40" s="30" t="s">
        <v>112</v>
      </c>
      <c r="P40" s="47">
        <v>30</v>
      </c>
      <c r="Q40" s="271">
        <v>780</v>
      </c>
      <c r="R40" s="45">
        <f t="shared" si="0"/>
        <v>4214730</v>
      </c>
      <c r="S40" s="134"/>
      <c r="T40" s="134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</row>
    <row r="41" spans="1:101" s="51" customFormat="1" ht="12.75">
      <c r="A41" s="224">
        <v>38</v>
      </c>
      <c r="B41" s="204" t="s">
        <v>229</v>
      </c>
      <c r="C41" s="5" t="s">
        <v>68</v>
      </c>
      <c r="D41" s="3" t="s">
        <v>2</v>
      </c>
      <c r="E41" s="30">
        <v>1967</v>
      </c>
      <c r="F41" s="1" t="s">
        <v>182</v>
      </c>
      <c r="G41" s="30" t="s">
        <v>183</v>
      </c>
      <c r="H41" s="1" t="s">
        <v>182</v>
      </c>
      <c r="I41" s="30" t="s">
        <v>225</v>
      </c>
      <c r="J41" s="133" t="s">
        <v>185</v>
      </c>
      <c r="K41" s="30">
        <v>5</v>
      </c>
      <c r="L41" s="30">
        <v>1</v>
      </c>
      <c r="M41" s="30">
        <v>5781.5</v>
      </c>
      <c r="N41" s="3" t="s">
        <v>80</v>
      </c>
      <c r="O41" s="30" t="s">
        <v>113</v>
      </c>
      <c r="P41" s="47">
        <v>30</v>
      </c>
      <c r="Q41" s="271">
        <v>780</v>
      </c>
      <c r="R41" s="45">
        <f t="shared" si="0"/>
        <v>4509570</v>
      </c>
      <c r="S41" s="122"/>
      <c r="T41" s="122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</row>
    <row r="42" spans="1:101" s="51" customFormat="1" ht="12.75">
      <c r="A42" s="234">
        <v>39</v>
      </c>
      <c r="B42" s="199" t="s">
        <v>230</v>
      </c>
      <c r="C42" s="8" t="s">
        <v>69</v>
      </c>
      <c r="D42" s="2" t="s">
        <v>2</v>
      </c>
      <c r="E42" s="1">
        <v>1963</v>
      </c>
      <c r="F42" s="1" t="s">
        <v>182</v>
      </c>
      <c r="G42" s="30" t="s">
        <v>183</v>
      </c>
      <c r="H42" s="1" t="s">
        <v>182</v>
      </c>
      <c r="I42" s="30" t="s">
        <v>225</v>
      </c>
      <c r="J42" s="133" t="s">
        <v>185</v>
      </c>
      <c r="K42" s="30">
        <v>5</v>
      </c>
      <c r="L42" s="30">
        <v>1</v>
      </c>
      <c r="M42" s="1">
        <v>6176.4</v>
      </c>
      <c r="N42" s="2" t="s">
        <v>80</v>
      </c>
      <c r="O42" s="1" t="s">
        <v>113</v>
      </c>
      <c r="P42" s="45">
        <v>25</v>
      </c>
      <c r="Q42" s="270">
        <v>780</v>
      </c>
      <c r="R42" s="45">
        <f t="shared" si="0"/>
        <v>4817592</v>
      </c>
      <c r="S42" s="122"/>
      <c r="T42" s="122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</row>
    <row r="43" spans="1:101" s="51" customFormat="1" ht="12.75">
      <c r="A43" s="224">
        <v>40</v>
      </c>
      <c r="B43" s="212" t="s">
        <v>231</v>
      </c>
      <c r="C43" s="8" t="s">
        <v>72</v>
      </c>
      <c r="D43" s="2" t="s">
        <v>2</v>
      </c>
      <c r="E43" s="1">
        <v>1972</v>
      </c>
      <c r="F43" s="1" t="s">
        <v>182</v>
      </c>
      <c r="G43" s="30" t="s">
        <v>183</v>
      </c>
      <c r="H43" s="1" t="s">
        <v>182</v>
      </c>
      <c r="I43" s="1" t="s">
        <v>205</v>
      </c>
      <c r="J43" s="133" t="s">
        <v>185</v>
      </c>
      <c r="K43" s="1">
        <v>3</v>
      </c>
      <c r="L43" s="1">
        <v>1</v>
      </c>
      <c r="M43" s="9">
        <v>2042.9</v>
      </c>
      <c r="N43" s="2" t="s">
        <v>80</v>
      </c>
      <c r="O43" s="1" t="s">
        <v>115</v>
      </c>
      <c r="P43" s="45">
        <v>20</v>
      </c>
      <c r="Q43" s="270">
        <v>780</v>
      </c>
      <c r="R43" s="45">
        <f t="shared" si="0"/>
        <v>1593462</v>
      </c>
      <c r="S43" s="122"/>
      <c r="T43" s="122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</row>
    <row r="44" spans="1:101" s="51" customFormat="1" ht="12.75">
      <c r="A44" s="224">
        <v>41</v>
      </c>
      <c r="B44" s="199" t="s">
        <v>232</v>
      </c>
      <c r="C44" s="8" t="s">
        <v>71</v>
      </c>
      <c r="D44" s="2" t="s">
        <v>2</v>
      </c>
      <c r="E44" s="1">
        <v>1974</v>
      </c>
      <c r="F44" s="1" t="s">
        <v>233</v>
      </c>
      <c r="G44" s="1" t="s">
        <v>215</v>
      </c>
      <c r="H44" s="1" t="s">
        <v>234</v>
      </c>
      <c r="I44" s="1" t="s">
        <v>205</v>
      </c>
      <c r="J44" s="133" t="s">
        <v>185</v>
      </c>
      <c r="K44" s="1">
        <v>6</v>
      </c>
      <c r="L44" s="1">
        <v>1</v>
      </c>
      <c r="M44" s="9">
        <v>6626.7</v>
      </c>
      <c r="N44" s="2" t="s">
        <v>80</v>
      </c>
      <c r="O44" s="1" t="s">
        <v>117</v>
      </c>
      <c r="P44" s="45">
        <v>15</v>
      </c>
      <c r="Q44" s="270">
        <v>780</v>
      </c>
      <c r="R44" s="45">
        <f t="shared" si="0"/>
        <v>5168826</v>
      </c>
      <c r="S44" s="134"/>
      <c r="T44" s="134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</row>
    <row r="45" spans="1:101" s="80" customFormat="1" ht="13.5" thickBot="1">
      <c r="A45" s="224">
        <v>42</v>
      </c>
      <c r="B45" s="205" t="s">
        <v>34</v>
      </c>
      <c r="C45" s="87" t="s">
        <v>36</v>
      </c>
      <c r="D45" s="12" t="s">
        <v>35</v>
      </c>
      <c r="E45" s="14">
        <v>1963</v>
      </c>
      <c r="F45" s="14" t="s">
        <v>235</v>
      </c>
      <c r="G45" s="14" t="s">
        <v>236</v>
      </c>
      <c r="H45" s="14" t="s">
        <v>182</v>
      </c>
      <c r="I45" s="14" t="s">
        <v>237</v>
      </c>
      <c r="J45" s="135" t="s">
        <v>185</v>
      </c>
      <c r="K45" s="65">
        <v>3</v>
      </c>
      <c r="L45" s="65">
        <v>1</v>
      </c>
      <c r="M45" s="66">
        <v>3053.7</v>
      </c>
      <c r="N45" s="64" t="s">
        <v>80</v>
      </c>
      <c r="O45" s="65" t="s">
        <v>133</v>
      </c>
      <c r="P45" s="68">
        <v>27</v>
      </c>
      <c r="Q45" s="284">
        <v>780</v>
      </c>
      <c r="R45" s="45">
        <f t="shared" si="0"/>
        <v>2381886</v>
      </c>
      <c r="S45" s="122"/>
      <c r="T45" s="122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</row>
    <row r="46" spans="1:101" s="80" customFormat="1" ht="13.5" thickBot="1">
      <c r="A46" s="224">
        <v>43</v>
      </c>
      <c r="B46" s="203" t="s">
        <v>238</v>
      </c>
      <c r="C46" s="97" t="s">
        <v>55</v>
      </c>
      <c r="D46" s="93" t="s">
        <v>1</v>
      </c>
      <c r="E46" s="94">
        <v>1954</v>
      </c>
      <c r="F46" s="95" t="s">
        <v>182</v>
      </c>
      <c r="G46" s="95" t="s">
        <v>183</v>
      </c>
      <c r="H46" s="94" t="s">
        <v>193</v>
      </c>
      <c r="I46" s="94" t="s">
        <v>189</v>
      </c>
      <c r="J46" s="140" t="s">
        <v>185</v>
      </c>
      <c r="K46" s="29">
        <v>3</v>
      </c>
      <c r="L46" s="29">
        <v>1</v>
      </c>
      <c r="M46" s="16">
        <v>2194.3</v>
      </c>
      <c r="N46" s="12" t="s">
        <v>80</v>
      </c>
      <c r="O46" s="14" t="s">
        <v>114</v>
      </c>
      <c r="P46" s="46">
        <v>35</v>
      </c>
      <c r="Q46" s="276">
        <v>780</v>
      </c>
      <c r="R46" s="45">
        <f t="shared" si="0"/>
        <v>1711554.0000000002</v>
      </c>
      <c r="S46" s="122"/>
      <c r="T46" s="122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</row>
    <row r="47" spans="1:101" s="51" customFormat="1" ht="12.75">
      <c r="A47" s="224">
        <v>44</v>
      </c>
      <c r="B47" s="213" t="s">
        <v>354</v>
      </c>
      <c r="C47" s="53" t="s">
        <v>77</v>
      </c>
      <c r="D47" s="4" t="s">
        <v>143</v>
      </c>
      <c r="E47" s="52">
        <v>1912</v>
      </c>
      <c r="F47" s="30" t="s">
        <v>183</v>
      </c>
      <c r="G47" s="30" t="s">
        <v>183</v>
      </c>
      <c r="H47" s="6" t="s">
        <v>193</v>
      </c>
      <c r="I47" s="6" t="s">
        <v>189</v>
      </c>
      <c r="J47" s="133" t="s">
        <v>185</v>
      </c>
      <c r="K47" s="6">
        <v>7</v>
      </c>
      <c r="L47" s="6">
        <v>1</v>
      </c>
      <c r="M47" s="17">
        <v>4098.4</v>
      </c>
      <c r="N47" s="3" t="s">
        <v>80</v>
      </c>
      <c r="O47" s="30" t="s">
        <v>128</v>
      </c>
      <c r="P47" s="47">
        <v>45</v>
      </c>
      <c r="Q47" s="271">
        <v>780</v>
      </c>
      <c r="R47" s="45">
        <f t="shared" si="0"/>
        <v>3196751.9999999995</v>
      </c>
      <c r="S47" s="122"/>
      <c r="T47" s="122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</row>
    <row r="48" spans="1:101" s="114" customFormat="1" ht="13.5" thickBot="1">
      <c r="A48" s="224">
        <v>45</v>
      </c>
      <c r="B48" s="199" t="s">
        <v>149</v>
      </c>
      <c r="C48" s="8" t="s">
        <v>43</v>
      </c>
      <c r="D48" s="2" t="s">
        <v>144</v>
      </c>
      <c r="E48" s="1">
        <v>1912</v>
      </c>
      <c r="F48" s="30" t="s">
        <v>183</v>
      </c>
      <c r="G48" s="30" t="s">
        <v>183</v>
      </c>
      <c r="H48" s="6" t="s">
        <v>193</v>
      </c>
      <c r="I48" s="6" t="s">
        <v>189</v>
      </c>
      <c r="J48" s="133" t="s">
        <v>185</v>
      </c>
      <c r="K48" s="1">
        <v>4</v>
      </c>
      <c r="L48" s="7">
        <v>1</v>
      </c>
      <c r="M48" s="9">
        <v>3188.7</v>
      </c>
      <c r="N48" s="2" t="s">
        <v>80</v>
      </c>
      <c r="O48" s="130">
        <v>40589</v>
      </c>
      <c r="P48" s="45">
        <v>45</v>
      </c>
      <c r="Q48" s="270">
        <v>780</v>
      </c>
      <c r="R48" s="45">
        <f t="shared" si="0"/>
        <v>2487186</v>
      </c>
      <c r="S48" s="123"/>
      <c r="T48" s="123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</row>
    <row r="49" spans="1:101" s="114" customFormat="1" ht="13.5" thickBot="1">
      <c r="A49" s="224">
        <v>46</v>
      </c>
      <c r="B49" s="233" t="s">
        <v>149</v>
      </c>
      <c r="C49" s="67" t="s">
        <v>239</v>
      </c>
      <c r="D49" s="64" t="s">
        <v>104</v>
      </c>
      <c r="E49" s="125">
        <v>1912</v>
      </c>
      <c r="F49" s="65" t="s">
        <v>183</v>
      </c>
      <c r="G49" s="65" t="s">
        <v>183</v>
      </c>
      <c r="H49" s="14" t="s">
        <v>182</v>
      </c>
      <c r="I49" s="125" t="s">
        <v>240</v>
      </c>
      <c r="J49" s="136" t="s">
        <v>185</v>
      </c>
      <c r="K49" s="125" t="s">
        <v>84</v>
      </c>
      <c r="L49" s="125">
        <v>1</v>
      </c>
      <c r="M49" s="66">
        <v>82.9</v>
      </c>
      <c r="N49" s="64" t="s">
        <v>80</v>
      </c>
      <c r="O49" s="65" t="s">
        <v>128</v>
      </c>
      <c r="P49" s="68">
        <v>50</v>
      </c>
      <c r="Q49" s="284">
        <v>400</v>
      </c>
      <c r="R49" s="45">
        <f t="shared" si="0"/>
        <v>33160</v>
      </c>
      <c r="S49" s="123"/>
      <c r="T49" s="123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</row>
    <row r="50" spans="1:101" s="80" customFormat="1" ht="27" customHeight="1" thickBot="1">
      <c r="A50" s="224">
        <v>47</v>
      </c>
      <c r="B50" s="73" t="s">
        <v>355</v>
      </c>
      <c r="C50" s="67" t="s">
        <v>19</v>
      </c>
      <c r="D50" s="89" t="s">
        <v>18</v>
      </c>
      <c r="E50" s="90">
        <v>1913</v>
      </c>
      <c r="F50" s="90" t="s">
        <v>195</v>
      </c>
      <c r="G50" s="90" t="s">
        <v>183</v>
      </c>
      <c r="H50" s="90" t="s">
        <v>192</v>
      </c>
      <c r="I50" s="90" t="s">
        <v>196</v>
      </c>
      <c r="J50" s="140" t="s">
        <v>185</v>
      </c>
      <c r="K50" s="90">
        <v>5</v>
      </c>
      <c r="L50" s="90" t="s">
        <v>84</v>
      </c>
      <c r="M50" s="66">
        <v>3942.8</v>
      </c>
      <c r="N50" s="64" t="s">
        <v>80</v>
      </c>
      <c r="O50" s="126">
        <v>35018</v>
      </c>
      <c r="P50" s="68" t="s">
        <v>116</v>
      </c>
      <c r="Q50" s="284">
        <v>650</v>
      </c>
      <c r="R50" s="45">
        <f t="shared" si="0"/>
        <v>2562820</v>
      </c>
      <c r="S50" s="122"/>
      <c r="T50" s="122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</row>
    <row r="51" spans="1:101" s="80" customFormat="1" ht="13.5" thickBot="1">
      <c r="A51" s="224">
        <v>48</v>
      </c>
      <c r="B51" s="85" t="s">
        <v>38</v>
      </c>
      <c r="C51" s="88" t="s">
        <v>42</v>
      </c>
      <c r="D51" s="64" t="s">
        <v>1</v>
      </c>
      <c r="E51" s="65">
        <v>1963</v>
      </c>
      <c r="F51" s="95" t="s">
        <v>182</v>
      </c>
      <c r="G51" s="95" t="s">
        <v>183</v>
      </c>
      <c r="H51" s="95" t="s">
        <v>182</v>
      </c>
      <c r="I51" s="146" t="s">
        <v>184</v>
      </c>
      <c r="J51" s="147" t="s">
        <v>185</v>
      </c>
      <c r="K51" s="65">
        <v>5</v>
      </c>
      <c r="L51" s="65">
        <v>1</v>
      </c>
      <c r="M51" s="66">
        <v>5209.3</v>
      </c>
      <c r="N51" s="64" t="s">
        <v>80</v>
      </c>
      <c r="O51" s="65" t="s">
        <v>125</v>
      </c>
      <c r="P51" s="68">
        <v>30</v>
      </c>
      <c r="Q51" s="284">
        <v>780</v>
      </c>
      <c r="R51" s="45">
        <f t="shared" si="0"/>
        <v>4063254</v>
      </c>
      <c r="S51" s="122"/>
      <c r="T51" s="122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</row>
    <row r="52" spans="1:101" s="118" customFormat="1" ht="13.5" thickBot="1">
      <c r="A52" s="224">
        <v>49</v>
      </c>
      <c r="B52" s="214" t="s">
        <v>356</v>
      </c>
      <c r="C52" s="99">
        <v>1001150124002</v>
      </c>
      <c r="D52" s="96" t="s">
        <v>1</v>
      </c>
      <c r="E52" s="95">
        <v>1960</v>
      </c>
      <c r="F52" s="95" t="s">
        <v>182</v>
      </c>
      <c r="G52" s="95" t="s">
        <v>183</v>
      </c>
      <c r="H52" s="95" t="s">
        <v>182</v>
      </c>
      <c r="I52" s="146" t="s">
        <v>184</v>
      </c>
      <c r="J52" s="147" t="s">
        <v>185</v>
      </c>
      <c r="K52" s="95">
        <v>5</v>
      </c>
      <c r="L52" s="95">
        <v>1</v>
      </c>
      <c r="M52" s="98">
        <v>6045.9</v>
      </c>
      <c r="N52" s="96" t="s">
        <v>80</v>
      </c>
      <c r="O52" s="95" t="s">
        <v>125</v>
      </c>
      <c r="P52" s="100">
        <v>30</v>
      </c>
      <c r="Q52" s="282">
        <v>780</v>
      </c>
      <c r="R52" s="45">
        <f t="shared" si="0"/>
        <v>4715802</v>
      </c>
      <c r="S52" s="124"/>
      <c r="T52" s="124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</row>
    <row r="53" spans="1:101" s="80" customFormat="1" ht="13.5" thickBot="1">
      <c r="A53" s="224">
        <v>50</v>
      </c>
      <c r="B53" s="85" t="s">
        <v>39</v>
      </c>
      <c r="C53" s="67" t="s">
        <v>78</v>
      </c>
      <c r="D53" s="64" t="s">
        <v>1</v>
      </c>
      <c r="E53" s="65">
        <v>1970</v>
      </c>
      <c r="F53" s="95" t="s">
        <v>182</v>
      </c>
      <c r="G53" s="95" t="s">
        <v>215</v>
      </c>
      <c r="H53" s="95" t="s">
        <v>182</v>
      </c>
      <c r="I53" s="95" t="s">
        <v>205</v>
      </c>
      <c r="J53" s="147" t="s">
        <v>185</v>
      </c>
      <c r="K53" s="65">
        <v>5</v>
      </c>
      <c r="L53" s="65">
        <v>1</v>
      </c>
      <c r="M53" s="66">
        <v>4525.9</v>
      </c>
      <c r="N53" s="64" t="s">
        <v>80</v>
      </c>
      <c r="O53" s="65" t="s">
        <v>121</v>
      </c>
      <c r="P53" s="68">
        <v>30</v>
      </c>
      <c r="Q53" s="284">
        <v>780</v>
      </c>
      <c r="R53" s="45">
        <f t="shared" si="0"/>
        <v>3530201.9999999995</v>
      </c>
      <c r="S53" s="122"/>
      <c r="T53" s="12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</row>
    <row r="54" spans="1:101" s="80" customFormat="1" ht="17.25" customHeight="1" thickBot="1">
      <c r="A54" s="224">
        <v>51</v>
      </c>
      <c r="B54" s="73" t="s">
        <v>357</v>
      </c>
      <c r="C54" s="75">
        <v>1000630110001</v>
      </c>
      <c r="D54" s="80" t="s">
        <v>21</v>
      </c>
      <c r="E54" s="65">
        <v>1970</v>
      </c>
      <c r="F54" s="95" t="s">
        <v>182</v>
      </c>
      <c r="G54" s="146" t="s">
        <v>183</v>
      </c>
      <c r="H54" s="95" t="s">
        <v>182</v>
      </c>
      <c r="I54" s="95" t="s">
        <v>205</v>
      </c>
      <c r="J54" s="140" t="s">
        <v>185</v>
      </c>
      <c r="K54" s="95">
        <v>1</v>
      </c>
      <c r="L54" s="91"/>
      <c r="M54" s="74">
        <v>478.8</v>
      </c>
      <c r="N54" s="64" t="s">
        <v>80</v>
      </c>
      <c r="O54" s="65" t="s">
        <v>106</v>
      </c>
      <c r="P54" s="76">
        <v>20</v>
      </c>
      <c r="Q54" s="285">
        <v>570</v>
      </c>
      <c r="R54" s="45">
        <f t="shared" si="0"/>
        <v>272916</v>
      </c>
      <c r="S54" s="124"/>
      <c r="T54" s="124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</row>
    <row r="55" spans="1:70" s="101" customFormat="1" ht="12.75">
      <c r="A55" s="224">
        <v>52</v>
      </c>
      <c r="B55" s="77" t="s">
        <v>358</v>
      </c>
      <c r="C55" s="79">
        <v>1000540055001</v>
      </c>
      <c r="D55" s="33" t="s">
        <v>2</v>
      </c>
      <c r="E55" s="30">
        <v>1969</v>
      </c>
      <c r="F55" s="30" t="s">
        <v>182</v>
      </c>
      <c r="G55" s="63" t="s">
        <v>183</v>
      </c>
      <c r="H55" s="30" t="s">
        <v>182</v>
      </c>
      <c r="I55" s="30" t="s">
        <v>205</v>
      </c>
      <c r="J55" s="133" t="s">
        <v>185</v>
      </c>
      <c r="K55" s="30">
        <v>5</v>
      </c>
      <c r="L55" s="30">
        <v>1</v>
      </c>
      <c r="M55" s="78">
        <v>4572.7</v>
      </c>
      <c r="N55" s="3" t="s">
        <v>82</v>
      </c>
      <c r="O55" s="30" t="s">
        <v>126</v>
      </c>
      <c r="P55" s="42">
        <v>20</v>
      </c>
      <c r="Q55" s="70">
        <v>780</v>
      </c>
      <c r="R55" s="45">
        <f t="shared" si="0"/>
        <v>3566706</v>
      </c>
      <c r="S55" s="124"/>
      <c r="T55" s="124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</row>
    <row r="56" spans="1:101" s="80" customFormat="1" ht="13.5" thickBot="1">
      <c r="A56" s="224">
        <v>53</v>
      </c>
      <c r="B56" s="73" t="s">
        <v>148</v>
      </c>
      <c r="C56" s="72">
        <v>1000540055002</v>
      </c>
      <c r="D56" s="31" t="s">
        <v>1</v>
      </c>
      <c r="E56" s="14">
        <v>1991</v>
      </c>
      <c r="F56" s="14" t="s">
        <v>182</v>
      </c>
      <c r="G56" s="60" t="s">
        <v>183</v>
      </c>
      <c r="H56" s="14" t="s">
        <v>182</v>
      </c>
      <c r="I56" s="14" t="s">
        <v>205</v>
      </c>
      <c r="J56" s="135" t="s">
        <v>185</v>
      </c>
      <c r="K56" s="14">
        <v>6</v>
      </c>
      <c r="L56" s="14">
        <v>1</v>
      </c>
      <c r="M56" s="71">
        <v>6181.1</v>
      </c>
      <c r="N56" s="12" t="s">
        <v>82</v>
      </c>
      <c r="O56" s="14" t="s">
        <v>127</v>
      </c>
      <c r="P56" s="62">
        <v>5</v>
      </c>
      <c r="Q56" s="279">
        <v>780</v>
      </c>
      <c r="R56" s="45">
        <f t="shared" si="0"/>
        <v>4821258</v>
      </c>
      <c r="S56" s="124"/>
      <c r="T56" s="124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</row>
    <row r="57" spans="1:101" s="51" customFormat="1" ht="12.75">
      <c r="A57" s="224">
        <v>54</v>
      </c>
      <c r="B57" s="215" t="s">
        <v>359</v>
      </c>
      <c r="C57" s="69">
        <v>1000462039001</v>
      </c>
      <c r="D57" s="3" t="s">
        <v>2</v>
      </c>
      <c r="E57" s="38">
        <v>1966</v>
      </c>
      <c r="F57" s="30" t="s">
        <v>182</v>
      </c>
      <c r="G57" s="63" t="s">
        <v>183</v>
      </c>
      <c r="H57" s="30" t="s">
        <v>182</v>
      </c>
      <c r="I57" s="30" t="s">
        <v>205</v>
      </c>
      <c r="J57" s="133" t="s">
        <v>185</v>
      </c>
      <c r="K57" s="38">
        <v>4</v>
      </c>
      <c r="L57" s="38" t="s">
        <v>84</v>
      </c>
      <c r="M57" s="19">
        <v>3444.3</v>
      </c>
      <c r="N57" s="3" t="s">
        <v>80</v>
      </c>
      <c r="O57" s="38" t="s">
        <v>111</v>
      </c>
      <c r="P57" s="70">
        <v>30</v>
      </c>
      <c r="Q57" s="70">
        <v>780</v>
      </c>
      <c r="R57" s="45">
        <f t="shared" si="0"/>
        <v>2686554</v>
      </c>
      <c r="S57" s="124"/>
      <c r="T57" s="124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</row>
    <row r="58" spans="1:101" s="51" customFormat="1" ht="25.5">
      <c r="A58" s="224">
        <v>55</v>
      </c>
      <c r="B58" s="216" t="s">
        <v>360</v>
      </c>
      <c r="C58" s="22">
        <v>1000462039002</v>
      </c>
      <c r="D58" s="23" t="s">
        <v>37</v>
      </c>
      <c r="E58" s="39">
        <v>1967</v>
      </c>
      <c r="F58" s="1" t="s">
        <v>182</v>
      </c>
      <c r="G58" s="40" t="s">
        <v>183</v>
      </c>
      <c r="H58" s="1" t="s">
        <v>182</v>
      </c>
      <c r="I58" s="1" t="s">
        <v>205</v>
      </c>
      <c r="J58" s="129" t="s">
        <v>185</v>
      </c>
      <c r="K58" s="39">
        <v>4</v>
      </c>
      <c r="L58" s="39" t="s">
        <v>84</v>
      </c>
      <c r="M58" s="18">
        <v>4906.2</v>
      </c>
      <c r="N58" s="2" t="s">
        <v>80</v>
      </c>
      <c r="O58" s="37" t="s">
        <v>109</v>
      </c>
      <c r="P58" s="49">
        <v>20</v>
      </c>
      <c r="Q58" s="49">
        <v>780</v>
      </c>
      <c r="R58" s="45">
        <f t="shared" si="0"/>
        <v>3826836</v>
      </c>
      <c r="S58" s="124"/>
      <c r="T58" s="124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</row>
    <row r="59" spans="1:101" s="51" customFormat="1" ht="12.75">
      <c r="A59" s="224">
        <v>56</v>
      </c>
      <c r="B59" s="207" t="s">
        <v>361</v>
      </c>
      <c r="C59" s="20">
        <v>1000462021001</v>
      </c>
      <c r="D59" s="23" t="s">
        <v>33</v>
      </c>
      <c r="E59" s="40">
        <v>1910</v>
      </c>
      <c r="F59" s="40" t="s">
        <v>183</v>
      </c>
      <c r="G59" s="40" t="s">
        <v>183</v>
      </c>
      <c r="H59" s="1" t="s">
        <v>182</v>
      </c>
      <c r="I59" s="1" t="s">
        <v>205</v>
      </c>
      <c r="J59" s="129" t="s">
        <v>185</v>
      </c>
      <c r="K59" s="40">
        <v>1</v>
      </c>
      <c r="L59" s="40">
        <v>1</v>
      </c>
      <c r="M59" s="9">
        <v>1833.1</v>
      </c>
      <c r="N59" s="2" t="s">
        <v>80</v>
      </c>
      <c r="O59" s="1" t="s">
        <v>108</v>
      </c>
      <c r="P59" s="48">
        <v>50</v>
      </c>
      <c r="Q59" s="278">
        <v>780</v>
      </c>
      <c r="R59" s="45">
        <f t="shared" si="0"/>
        <v>1429818</v>
      </c>
      <c r="S59" s="124"/>
      <c r="T59" s="124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</row>
    <row r="60" spans="1:101" s="51" customFormat="1" ht="12.75">
      <c r="A60" s="224">
        <v>57</v>
      </c>
      <c r="B60" s="207" t="s">
        <v>362</v>
      </c>
      <c r="C60" s="21" t="s">
        <v>226</v>
      </c>
      <c r="D60" s="23" t="s">
        <v>33</v>
      </c>
      <c r="E60" s="40">
        <v>1903</v>
      </c>
      <c r="F60" s="40" t="s">
        <v>183</v>
      </c>
      <c r="G60" s="40" t="s">
        <v>183</v>
      </c>
      <c r="H60" s="40" t="s">
        <v>183</v>
      </c>
      <c r="I60" s="40" t="s">
        <v>184</v>
      </c>
      <c r="J60" s="129" t="s">
        <v>185</v>
      </c>
      <c r="K60" s="40">
        <v>3</v>
      </c>
      <c r="L60" s="40">
        <v>1</v>
      </c>
      <c r="M60" s="9">
        <v>3233.5</v>
      </c>
      <c r="N60" s="2" t="s">
        <v>80</v>
      </c>
      <c r="O60" s="1" t="s">
        <v>107</v>
      </c>
      <c r="P60" s="48">
        <v>45</v>
      </c>
      <c r="Q60" s="278">
        <v>780</v>
      </c>
      <c r="R60" s="45">
        <f t="shared" si="0"/>
        <v>2522130</v>
      </c>
      <c r="S60" s="124"/>
      <c r="T60" s="124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</row>
    <row r="61" spans="1:101" s="51" customFormat="1" ht="12.75">
      <c r="A61" s="234">
        <v>58</v>
      </c>
      <c r="B61" s="217" t="s">
        <v>363</v>
      </c>
      <c r="C61" s="57" t="s">
        <v>53</v>
      </c>
      <c r="D61" s="55" t="s">
        <v>33</v>
      </c>
      <c r="E61" s="56">
        <v>1910</v>
      </c>
      <c r="F61" s="40" t="s">
        <v>183</v>
      </c>
      <c r="G61" s="40" t="s">
        <v>183</v>
      </c>
      <c r="H61" s="40" t="s">
        <v>192</v>
      </c>
      <c r="I61" s="40" t="s">
        <v>184</v>
      </c>
      <c r="J61" s="129" t="s">
        <v>185</v>
      </c>
      <c r="K61" s="56">
        <v>1</v>
      </c>
      <c r="L61" s="56" t="s">
        <v>84</v>
      </c>
      <c r="M61" s="28">
        <v>201.2</v>
      </c>
      <c r="N61" s="25" t="s">
        <v>80</v>
      </c>
      <c r="O61" s="26" t="s">
        <v>108</v>
      </c>
      <c r="P61" s="58">
        <v>60</v>
      </c>
      <c r="Q61" s="49">
        <v>780</v>
      </c>
      <c r="R61" s="45">
        <f t="shared" si="0"/>
        <v>156936</v>
      </c>
      <c r="S61" s="124"/>
      <c r="T61" s="12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</row>
    <row r="62" spans="1:101" s="102" customFormat="1" ht="13.5" thickBot="1">
      <c r="A62" s="224">
        <v>59</v>
      </c>
      <c r="B62" s="218" t="s">
        <v>364</v>
      </c>
      <c r="C62" s="61" t="s">
        <v>54</v>
      </c>
      <c r="D62" s="59" t="s">
        <v>33</v>
      </c>
      <c r="E62" s="60">
        <v>1930</v>
      </c>
      <c r="F62" s="60" t="s">
        <v>183</v>
      </c>
      <c r="G62" s="60" t="s">
        <v>183</v>
      </c>
      <c r="H62" s="14" t="s">
        <v>182</v>
      </c>
      <c r="I62" s="60" t="s">
        <v>184</v>
      </c>
      <c r="J62" s="135" t="s">
        <v>185</v>
      </c>
      <c r="K62" s="60">
        <v>1</v>
      </c>
      <c r="L62" s="60" t="s">
        <v>84</v>
      </c>
      <c r="M62" s="16">
        <v>584.2</v>
      </c>
      <c r="N62" s="12" t="s">
        <v>80</v>
      </c>
      <c r="O62" s="14" t="s">
        <v>110</v>
      </c>
      <c r="P62" s="62">
        <v>40</v>
      </c>
      <c r="Q62" s="279">
        <v>780</v>
      </c>
      <c r="R62" s="45">
        <f t="shared" si="0"/>
        <v>455676.00000000006</v>
      </c>
      <c r="S62" s="124"/>
      <c r="T62" s="124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</row>
    <row r="63" spans="1:101" s="51" customFormat="1" ht="12.75">
      <c r="A63" s="224">
        <v>60</v>
      </c>
      <c r="B63" s="204" t="s">
        <v>243</v>
      </c>
      <c r="C63" s="5" t="s">
        <v>57</v>
      </c>
      <c r="D63" s="3" t="s">
        <v>56</v>
      </c>
      <c r="E63" s="30">
        <v>1930</v>
      </c>
      <c r="F63" s="30" t="s">
        <v>244</v>
      </c>
      <c r="G63" s="30" t="s">
        <v>244</v>
      </c>
      <c r="H63" s="30" t="s">
        <v>209</v>
      </c>
      <c r="I63" s="30" t="s">
        <v>245</v>
      </c>
      <c r="J63" s="133" t="s">
        <v>185</v>
      </c>
      <c r="K63" s="30">
        <v>3</v>
      </c>
      <c r="L63" s="30" t="s">
        <v>84</v>
      </c>
      <c r="M63" s="17">
        <v>1707.01</v>
      </c>
      <c r="N63" s="3" t="s">
        <v>80</v>
      </c>
      <c r="O63" s="127">
        <v>40982</v>
      </c>
      <c r="P63" s="47">
        <v>38</v>
      </c>
      <c r="Q63" s="271">
        <v>780</v>
      </c>
      <c r="R63" s="45">
        <f t="shared" si="0"/>
        <v>1331467.8</v>
      </c>
      <c r="S63" s="122"/>
      <c r="T63" s="122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</row>
    <row r="64" spans="1:101" s="51" customFormat="1" ht="12.75">
      <c r="A64" s="224">
        <v>61</v>
      </c>
      <c r="B64" s="204" t="s">
        <v>433</v>
      </c>
      <c r="C64" s="5" t="s">
        <v>434</v>
      </c>
      <c r="D64" s="3" t="s">
        <v>435</v>
      </c>
      <c r="E64" s="30" t="s">
        <v>84</v>
      </c>
      <c r="F64" s="30" t="s">
        <v>436</v>
      </c>
      <c r="G64" s="30" t="s">
        <v>236</v>
      </c>
      <c r="H64" s="30" t="s">
        <v>193</v>
      </c>
      <c r="I64" s="30" t="s">
        <v>248</v>
      </c>
      <c r="J64" s="133" t="s">
        <v>185</v>
      </c>
      <c r="K64" s="30">
        <v>1</v>
      </c>
      <c r="L64" s="30" t="s">
        <v>84</v>
      </c>
      <c r="M64" s="17">
        <v>342.7</v>
      </c>
      <c r="N64" s="3" t="s">
        <v>80</v>
      </c>
      <c r="O64" s="127" t="s">
        <v>122</v>
      </c>
      <c r="P64" s="47" t="s">
        <v>449</v>
      </c>
      <c r="Q64" s="271">
        <v>400</v>
      </c>
      <c r="R64" s="45">
        <f t="shared" si="0"/>
        <v>137080</v>
      </c>
      <c r="S64" s="122"/>
      <c r="T64" s="122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</row>
    <row r="65" spans="1:101" s="51" customFormat="1" ht="12.75">
      <c r="A65" s="224">
        <v>62</v>
      </c>
      <c r="B65" s="204" t="s">
        <v>437</v>
      </c>
      <c r="C65" s="5" t="s">
        <v>438</v>
      </c>
      <c r="D65" s="3" t="s">
        <v>435</v>
      </c>
      <c r="E65" s="30" t="s">
        <v>84</v>
      </c>
      <c r="F65" s="30" t="s">
        <v>436</v>
      </c>
      <c r="G65" s="30" t="s">
        <v>236</v>
      </c>
      <c r="H65" s="30" t="s">
        <v>234</v>
      </c>
      <c r="I65" s="30" t="s">
        <v>211</v>
      </c>
      <c r="J65" s="133" t="s">
        <v>185</v>
      </c>
      <c r="K65" s="30">
        <v>1</v>
      </c>
      <c r="L65" s="30" t="s">
        <v>84</v>
      </c>
      <c r="M65" s="17">
        <v>761.7</v>
      </c>
      <c r="N65" s="3" t="s">
        <v>80</v>
      </c>
      <c r="O65" s="127" t="s">
        <v>122</v>
      </c>
      <c r="P65" s="47" t="s">
        <v>447</v>
      </c>
      <c r="Q65" s="271">
        <v>400</v>
      </c>
      <c r="R65" s="45">
        <f t="shared" si="0"/>
        <v>304680</v>
      </c>
      <c r="S65" s="122"/>
      <c r="T65" s="122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</row>
    <row r="66" spans="1:101" s="51" customFormat="1" ht="12.75">
      <c r="A66" s="224">
        <v>63</v>
      </c>
      <c r="B66" s="199" t="s">
        <v>58</v>
      </c>
      <c r="C66" s="8" t="s">
        <v>60</v>
      </c>
      <c r="D66" s="2" t="s">
        <v>119</v>
      </c>
      <c r="E66" s="1">
        <v>1940</v>
      </c>
      <c r="F66" s="1" t="s">
        <v>246</v>
      </c>
      <c r="G66" s="1" t="s">
        <v>183</v>
      </c>
      <c r="H66" s="1" t="s">
        <v>193</v>
      </c>
      <c r="I66" s="1" t="s">
        <v>189</v>
      </c>
      <c r="J66" s="129" t="s">
        <v>185</v>
      </c>
      <c r="K66" s="1">
        <v>2</v>
      </c>
      <c r="L66" s="1" t="s">
        <v>84</v>
      </c>
      <c r="M66" s="9">
        <v>1643.5</v>
      </c>
      <c r="N66" s="2" t="s">
        <v>80</v>
      </c>
      <c r="O66" s="1" t="s">
        <v>120</v>
      </c>
      <c r="P66" s="45">
        <v>45</v>
      </c>
      <c r="Q66" s="270">
        <v>780</v>
      </c>
      <c r="R66" s="45">
        <f t="shared" si="0"/>
        <v>1281930</v>
      </c>
      <c r="S66" s="122"/>
      <c r="T66" s="12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</row>
    <row r="67" spans="1:101" s="51" customFormat="1" ht="12.75">
      <c r="A67" s="224">
        <v>64</v>
      </c>
      <c r="B67" s="199" t="s">
        <v>61</v>
      </c>
      <c r="C67" s="8" t="s">
        <v>62</v>
      </c>
      <c r="D67" s="2" t="s">
        <v>59</v>
      </c>
      <c r="E67" s="1">
        <v>1940</v>
      </c>
      <c r="F67" s="40" t="s">
        <v>183</v>
      </c>
      <c r="G67" s="40" t="s">
        <v>183</v>
      </c>
      <c r="H67" s="1" t="s">
        <v>247</v>
      </c>
      <c r="I67" s="1" t="s">
        <v>189</v>
      </c>
      <c r="J67" s="129" t="s">
        <v>185</v>
      </c>
      <c r="K67" s="1">
        <v>2</v>
      </c>
      <c r="L67" s="1" t="s">
        <v>84</v>
      </c>
      <c r="M67" s="9">
        <v>1766.8</v>
      </c>
      <c r="N67" s="2" t="s">
        <v>80</v>
      </c>
      <c r="O67" s="130">
        <v>40381</v>
      </c>
      <c r="P67" s="45">
        <v>10</v>
      </c>
      <c r="Q67" s="270">
        <v>780</v>
      </c>
      <c r="R67" s="45">
        <f t="shared" si="0"/>
        <v>1378104</v>
      </c>
      <c r="S67" s="122"/>
      <c r="T67" s="122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</row>
    <row r="68" spans="1:101" s="51" customFormat="1" ht="12.75">
      <c r="A68" s="224">
        <v>65</v>
      </c>
      <c r="B68" s="199" t="s">
        <v>439</v>
      </c>
      <c r="C68" s="8" t="s">
        <v>440</v>
      </c>
      <c r="D68" s="2" t="s">
        <v>441</v>
      </c>
      <c r="E68" s="1" t="s">
        <v>84</v>
      </c>
      <c r="F68" s="40" t="s">
        <v>436</v>
      </c>
      <c r="G68" s="40" t="s">
        <v>236</v>
      </c>
      <c r="H68" s="1" t="s">
        <v>442</v>
      </c>
      <c r="I68" s="1" t="s">
        <v>248</v>
      </c>
      <c r="J68" s="129" t="s">
        <v>185</v>
      </c>
      <c r="K68" s="1">
        <v>1</v>
      </c>
      <c r="L68" s="1" t="s">
        <v>84</v>
      </c>
      <c r="M68" s="9">
        <v>870</v>
      </c>
      <c r="N68" s="2" t="s">
        <v>80</v>
      </c>
      <c r="O68" s="130">
        <v>36382</v>
      </c>
      <c r="P68" s="45" t="s">
        <v>448</v>
      </c>
      <c r="Q68" s="270">
        <v>400</v>
      </c>
      <c r="R68" s="45">
        <f t="shared" si="0"/>
        <v>348000</v>
      </c>
      <c r="S68" s="122"/>
      <c r="T68" s="12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</row>
    <row r="69" spans="1:101" s="51" customFormat="1" ht="12.75">
      <c r="A69" s="224">
        <v>66</v>
      </c>
      <c r="B69" s="199" t="s">
        <v>63</v>
      </c>
      <c r="C69" s="8" t="s">
        <v>65</v>
      </c>
      <c r="D69" s="2" t="s">
        <v>64</v>
      </c>
      <c r="E69" s="1">
        <v>1940</v>
      </c>
      <c r="F69" s="40" t="s">
        <v>183</v>
      </c>
      <c r="G69" s="40" t="s">
        <v>183</v>
      </c>
      <c r="H69" s="1" t="s">
        <v>234</v>
      </c>
      <c r="I69" s="1" t="s">
        <v>248</v>
      </c>
      <c r="J69" s="129" t="s">
        <v>185</v>
      </c>
      <c r="K69" s="1">
        <v>1</v>
      </c>
      <c r="L69" s="1" t="s">
        <v>84</v>
      </c>
      <c r="M69" s="9">
        <v>4027.2</v>
      </c>
      <c r="N69" s="2" t="s">
        <v>80</v>
      </c>
      <c r="O69" s="1" t="s">
        <v>122</v>
      </c>
      <c r="P69" s="45" t="s">
        <v>124</v>
      </c>
      <c r="Q69" s="270">
        <v>400</v>
      </c>
      <c r="R69" s="45">
        <f aca="true" t="shared" si="1" ref="R69:R75">Q69*M69</f>
        <v>1610880</v>
      </c>
      <c r="S69" s="122"/>
      <c r="T69" s="122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</row>
    <row r="70" spans="1:101" s="51" customFormat="1" ht="12.75">
      <c r="A70" s="224">
        <v>67</v>
      </c>
      <c r="B70" s="199" t="s">
        <v>443</v>
      </c>
      <c r="C70" s="8" t="s">
        <v>444</v>
      </c>
      <c r="D70" s="2" t="s">
        <v>445</v>
      </c>
      <c r="E70" s="1" t="s">
        <v>84</v>
      </c>
      <c r="F70" s="40" t="s">
        <v>436</v>
      </c>
      <c r="G70" s="40" t="s">
        <v>236</v>
      </c>
      <c r="H70" s="1" t="s">
        <v>193</v>
      </c>
      <c r="I70" s="1" t="s">
        <v>248</v>
      </c>
      <c r="J70" s="129" t="s">
        <v>185</v>
      </c>
      <c r="K70" s="1">
        <v>1</v>
      </c>
      <c r="L70" s="1" t="s">
        <v>84</v>
      </c>
      <c r="M70" s="9">
        <v>73.1</v>
      </c>
      <c r="N70" s="2" t="s">
        <v>80</v>
      </c>
      <c r="O70" s="130">
        <v>36382</v>
      </c>
      <c r="P70" s="45" t="s">
        <v>446</v>
      </c>
      <c r="Q70" s="270">
        <v>400</v>
      </c>
      <c r="R70" s="45">
        <f t="shared" si="1"/>
        <v>29239.999999999996</v>
      </c>
      <c r="S70" s="122"/>
      <c r="T70" s="122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</row>
    <row r="71" spans="1:101" s="51" customFormat="1" ht="12.75">
      <c r="A71" s="224">
        <v>68</v>
      </c>
      <c r="B71" s="11" t="s">
        <v>450</v>
      </c>
      <c r="C71" s="8" t="s">
        <v>451</v>
      </c>
      <c r="D71" s="2" t="s">
        <v>154</v>
      </c>
      <c r="E71" s="1">
        <v>1965</v>
      </c>
      <c r="F71" s="40" t="s">
        <v>436</v>
      </c>
      <c r="G71" s="40" t="s">
        <v>193</v>
      </c>
      <c r="H71" s="1" t="s">
        <v>193</v>
      </c>
      <c r="I71" s="1" t="s">
        <v>248</v>
      </c>
      <c r="J71" s="129" t="s">
        <v>185</v>
      </c>
      <c r="K71" s="1">
        <v>1</v>
      </c>
      <c r="L71" s="1" t="s">
        <v>84</v>
      </c>
      <c r="M71" s="9">
        <v>96.2</v>
      </c>
      <c r="N71" s="2" t="s">
        <v>80</v>
      </c>
      <c r="O71" s="130">
        <v>34635</v>
      </c>
      <c r="P71" s="45" t="s">
        <v>116</v>
      </c>
      <c r="Q71" s="270">
        <v>700</v>
      </c>
      <c r="R71" s="45">
        <f t="shared" si="1"/>
        <v>67340</v>
      </c>
      <c r="S71" s="122"/>
      <c r="T71" s="122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</row>
    <row r="72" spans="1:101" s="80" customFormat="1" ht="13.5" thickBot="1">
      <c r="A72" s="224">
        <v>69</v>
      </c>
      <c r="B72" s="85" t="s">
        <v>41</v>
      </c>
      <c r="C72" s="67" t="s">
        <v>76</v>
      </c>
      <c r="D72" s="64" t="s">
        <v>2</v>
      </c>
      <c r="E72" s="65">
        <v>1967</v>
      </c>
      <c r="F72" s="65" t="s">
        <v>182</v>
      </c>
      <c r="G72" s="90" t="s">
        <v>183</v>
      </c>
      <c r="H72" s="65" t="s">
        <v>182</v>
      </c>
      <c r="I72" s="65" t="s">
        <v>205</v>
      </c>
      <c r="J72" s="136" t="s">
        <v>185</v>
      </c>
      <c r="K72" s="65">
        <v>4</v>
      </c>
      <c r="L72" s="65">
        <v>1</v>
      </c>
      <c r="M72" s="66">
        <v>5241.3</v>
      </c>
      <c r="N72" s="64" t="s">
        <v>80</v>
      </c>
      <c r="O72" s="65" t="s">
        <v>145</v>
      </c>
      <c r="P72" s="68">
        <v>30</v>
      </c>
      <c r="Q72" s="284">
        <v>780</v>
      </c>
      <c r="R72" s="45">
        <f t="shared" si="1"/>
        <v>4088214</v>
      </c>
      <c r="S72" s="122"/>
      <c r="T72" s="122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</row>
    <row r="73" spans="1:101" s="51" customFormat="1" ht="12.75">
      <c r="A73" s="224">
        <v>70</v>
      </c>
      <c r="B73" s="219" t="s">
        <v>73</v>
      </c>
      <c r="C73" s="5" t="s">
        <v>44</v>
      </c>
      <c r="D73" s="33" t="s">
        <v>2</v>
      </c>
      <c r="E73" s="6">
        <v>1965</v>
      </c>
      <c r="F73" s="6" t="s">
        <v>249</v>
      </c>
      <c r="G73" s="63" t="s">
        <v>183</v>
      </c>
      <c r="H73" s="6" t="s">
        <v>192</v>
      </c>
      <c r="I73" s="30" t="s">
        <v>248</v>
      </c>
      <c r="J73" s="133" t="s">
        <v>185</v>
      </c>
      <c r="K73" s="6">
        <v>2</v>
      </c>
      <c r="L73" s="6" t="s">
        <v>84</v>
      </c>
      <c r="M73" s="17">
        <v>1083.2</v>
      </c>
      <c r="N73" s="3" t="s">
        <v>80</v>
      </c>
      <c r="O73" s="127">
        <v>28634</v>
      </c>
      <c r="P73" s="47" t="s">
        <v>116</v>
      </c>
      <c r="Q73" s="271">
        <v>570</v>
      </c>
      <c r="R73" s="45">
        <f t="shared" si="1"/>
        <v>617424</v>
      </c>
      <c r="S73" s="122"/>
      <c r="T73" s="122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</row>
    <row r="74" spans="1:101" s="51" customFormat="1" ht="12.75">
      <c r="A74" s="224">
        <v>71</v>
      </c>
      <c r="B74" s="177" t="s">
        <v>149</v>
      </c>
      <c r="C74" s="27" t="s">
        <v>45</v>
      </c>
      <c r="D74" s="54" t="s">
        <v>2</v>
      </c>
      <c r="E74" s="32">
        <v>1978</v>
      </c>
      <c r="F74" s="6" t="s">
        <v>249</v>
      </c>
      <c r="G74" s="40" t="s">
        <v>183</v>
      </c>
      <c r="H74" s="6" t="s">
        <v>192</v>
      </c>
      <c r="I74" s="1" t="s">
        <v>248</v>
      </c>
      <c r="J74" s="129" t="s">
        <v>185</v>
      </c>
      <c r="K74" s="32">
        <v>1</v>
      </c>
      <c r="L74" s="32">
        <v>1</v>
      </c>
      <c r="M74" s="28">
        <v>135</v>
      </c>
      <c r="N74" s="25" t="s">
        <v>80</v>
      </c>
      <c r="O74" s="178">
        <v>28634</v>
      </c>
      <c r="P74" s="47" t="s">
        <v>116</v>
      </c>
      <c r="Q74" s="273">
        <v>570</v>
      </c>
      <c r="R74" s="45">
        <f t="shared" si="1"/>
        <v>76950</v>
      </c>
      <c r="S74" s="122"/>
      <c r="T74" s="122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</row>
    <row r="75" spans="1:101" s="102" customFormat="1" ht="13.5" thickBot="1">
      <c r="A75" s="224">
        <v>72</v>
      </c>
      <c r="B75" s="132" t="s">
        <v>149</v>
      </c>
      <c r="C75" s="15" t="s">
        <v>67</v>
      </c>
      <c r="D75" s="31" t="s">
        <v>66</v>
      </c>
      <c r="E75" s="29">
        <v>1978</v>
      </c>
      <c r="F75" s="14" t="s">
        <v>249</v>
      </c>
      <c r="G75" s="90" t="s">
        <v>183</v>
      </c>
      <c r="H75" s="14" t="s">
        <v>192</v>
      </c>
      <c r="I75" s="14" t="s">
        <v>248</v>
      </c>
      <c r="J75" s="135" t="s">
        <v>185</v>
      </c>
      <c r="K75" s="29">
        <v>1</v>
      </c>
      <c r="L75" s="29" t="s">
        <v>84</v>
      </c>
      <c r="M75" s="16">
        <v>72.1</v>
      </c>
      <c r="N75" s="12" t="s">
        <v>80</v>
      </c>
      <c r="O75" s="179">
        <v>28634</v>
      </c>
      <c r="P75" s="46" t="s">
        <v>116</v>
      </c>
      <c r="Q75" s="276">
        <v>400</v>
      </c>
      <c r="R75" s="45">
        <f t="shared" si="1"/>
        <v>28839.999999999996</v>
      </c>
      <c r="S75" s="122"/>
      <c r="T75" s="122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</row>
    <row r="76" spans="13:18" ht="12.75">
      <c r="M76" s="286">
        <f>SUM(M4:M75)</f>
        <v>267724.41000000003</v>
      </c>
      <c r="R76" s="121">
        <f>SUM(R4:R75)</f>
        <v>218375828.8</v>
      </c>
    </row>
    <row r="77" ht="12.75">
      <c r="M77" s="298"/>
    </row>
    <row r="78" ht="12.75">
      <c r="M78" s="298"/>
    </row>
  </sheetData>
  <sheetProtection/>
  <mergeCells count="2">
    <mergeCell ref="F2:I2"/>
    <mergeCell ref="K2:L2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71"/>
  <sheetViews>
    <sheetView zoomScalePageLayoutView="0" workbookViewId="0" topLeftCell="J58">
      <selection activeCell="M71" sqref="M71"/>
    </sheetView>
  </sheetViews>
  <sheetFormatPr defaultColWidth="9.140625" defaultRowHeight="12.75"/>
  <cols>
    <col min="1" max="1" width="9.140625" style="41" customWidth="1"/>
    <col min="2" max="2" width="28.7109375" style="0" customWidth="1"/>
    <col min="3" max="3" width="22.8515625" style="0" customWidth="1"/>
    <col min="4" max="4" width="21.57421875" style="0" customWidth="1"/>
    <col min="5" max="5" width="8.8515625" style="36" customWidth="1"/>
    <col min="6" max="6" width="21.7109375" style="36" customWidth="1"/>
    <col min="7" max="7" width="29.57421875" style="36" customWidth="1"/>
    <col min="8" max="8" width="21.7109375" style="36" customWidth="1"/>
    <col min="9" max="9" width="30.28125" style="36" customWidth="1"/>
    <col min="10" max="10" width="12.8515625" style="36" customWidth="1"/>
    <col min="11" max="12" width="9.7109375" style="36" customWidth="1"/>
    <col min="13" max="13" width="12.8515625" style="0" customWidth="1"/>
    <col min="14" max="14" width="18.00390625" style="0" customWidth="1"/>
    <col min="15" max="15" width="17.140625" style="41" customWidth="1"/>
    <col min="16" max="16" width="17.140625" style="43" customWidth="1"/>
    <col min="17" max="17" width="19.00390625" style="43" customWidth="1"/>
    <col min="18" max="20" width="17.140625" style="50" customWidth="1"/>
    <col min="21" max="31" width="9.140625" style="24" customWidth="1"/>
    <col min="32" max="70" width="9.140625" style="137" customWidth="1"/>
  </cols>
  <sheetData>
    <row r="1" spans="2:101" ht="16.5" thickBot="1">
      <c r="B1" s="242" t="s">
        <v>474</v>
      </c>
      <c r="C1" s="243"/>
      <c r="M1" s="41"/>
      <c r="O1"/>
      <c r="P1"/>
      <c r="Q1"/>
      <c r="R1" s="24"/>
      <c r="S1" s="24"/>
      <c r="T1" s="24"/>
      <c r="U1" s="23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</row>
    <row r="2" spans="1:101" ht="12.75">
      <c r="A2" s="200" t="s">
        <v>365</v>
      </c>
      <c r="B2" s="198" t="s">
        <v>0</v>
      </c>
      <c r="C2" s="35" t="s">
        <v>174</v>
      </c>
      <c r="D2" s="35" t="s">
        <v>4</v>
      </c>
      <c r="E2" s="35" t="s">
        <v>138</v>
      </c>
      <c r="F2" s="295" t="s">
        <v>173</v>
      </c>
      <c r="G2" s="296"/>
      <c r="H2" s="296"/>
      <c r="I2" s="297"/>
      <c r="J2" s="104" t="s">
        <v>179</v>
      </c>
      <c r="K2" s="295" t="s">
        <v>186</v>
      </c>
      <c r="L2" s="297"/>
      <c r="M2" s="119" t="s">
        <v>140</v>
      </c>
      <c r="N2" s="35" t="s">
        <v>142</v>
      </c>
      <c r="O2" s="35" t="s">
        <v>83</v>
      </c>
      <c r="P2" s="44" t="s">
        <v>150</v>
      </c>
      <c r="Q2" s="269" t="s">
        <v>181</v>
      </c>
      <c r="R2" s="287" t="s">
        <v>181</v>
      </c>
      <c r="S2" s="288"/>
      <c r="T2" s="120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1" ht="13.5" thickBot="1">
      <c r="A3" s="220"/>
      <c r="B3" s="187"/>
      <c r="C3" s="186"/>
      <c r="D3" s="187"/>
      <c r="E3" s="188" t="s">
        <v>137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90" t="s">
        <v>180</v>
      </c>
      <c r="K3" s="189" t="s">
        <v>187</v>
      </c>
      <c r="L3" s="191" t="s">
        <v>188</v>
      </c>
      <c r="M3" s="188" t="s">
        <v>139</v>
      </c>
      <c r="N3" s="188" t="s">
        <v>141</v>
      </c>
      <c r="O3" s="192"/>
      <c r="P3" s="193" t="s">
        <v>151</v>
      </c>
      <c r="Q3" s="193" t="s">
        <v>460</v>
      </c>
      <c r="R3" s="275" t="s">
        <v>476</v>
      </c>
      <c r="S3" s="289"/>
      <c r="T3" s="121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</row>
    <row r="4" spans="1:101" s="80" customFormat="1" ht="15" thickBot="1">
      <c r="A4" s="201">
        <v>1</v>
      </c>
      <c r="B4" s="235" t="s">
        <v>206</v>
      </c>
      <c r="C4" s="239" t="s">
        <v>207</v>
      </c>
      <c r="D4" s="95" t="s">
        <v>208</v>
      </c>
      <c r="E4" s="95">
        <v>1975</v>
      </c>
      <c r="F4" s="95" t="s">
        <v>182</v>
      </c>
      <c r="G4" s="95" t="s">
        <v>183</v>
      </c>
      <c r="H4" s="95" t="s">
        <v>182</v>
      </c>
      <c r="I4" s="95" t="s">
        <v>205</v>
      </c>
      <c r="J4" s="140" t="s">
        <v>185</v>
      </c>
      <c r="K4" s="95">
        <v>2</v>
      </c>
      <c r="L4" s="95">
        <v>1</v>
      </c>
      <c r="M4" s="95">
        <v>859.2</v>
      </c>
      <c r="N4" s="240" t="s">
        <v>81</v>
      </c>
      <c r="O4" s="236">
        <v>38246</v>
      </c>
      <c r="P4" s="45">
        <v>25</v>
      </c>
      <c r="Q4" s="270">
        <v>780</v>
      </c>
      <c r="R4" s="270">
        <f>Q4*M4</f>
        <v>670176</v>
      </c>
      <c r="S4" s="272"/>
      <c r="T4" s="122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</row>
    <row r="5" spans="1:101" s="105" customFormat="1" ht="21" customHeight="1">
      <c r="A5" s="202" t="s">
        <v>367</v>
      </c>
      <c r="B5" s="169" t="s">
        <v>153</v>
      </c>
      <c r="C5" s="237" t="s">
        <v>160</v>
      </c>
      <c r="D5" s="182" t="s">
        <v>159</v>
      </c>
      <c r="E5" s="176">
        <v>1975</v>
      </c>
      <c r="F5" s="176" t="s">
        <v>84</v>
      </c>
      <c r="G5" s="176" t="s">
        <v>192</v>
      </c>
      <c r="H5" s="6" t="s">
        <v>192</v>
      </c>
      <c r="I5" s="30" t="s">
        <v>248</v>
      </c>
      <c r="J5" s="133" t="s">
        <v>185</v>
      </c>
      <c r="K5" s="52">
        <v>1</v>
      </c>
      <c r="L5" s="176" t="s">
        <v>84</v>
      </c>
      <c r="M5" s="238">
        <v>207.5</v>
      </c>
      <c r="N5" s="3" t="s">
        <v>81</v>
      </c>
      <c r="O5" s="127">
        <v>35534</v>
      </c>
      <c r="P5" s="47" t="s">
        <v>116</v>
      </c>
      <c r="Q5" s="271">
        <v>140</v>
      </c>
      <c r="R5" s="270">
        <f aca="true" t="shared" si="0" ref="R5:R68">Q5*M5</f>
        <v>29050</v>
      </c>
      <c r="S5" s="290"/>
      <c r="T5" s="123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</row>
    <row r="6" spans="1:101" s="105" customFormat="1" ht="20.25" customHeight="1">
      <c r="A6" s="41" t="s">
        <v>368</v>
      </c>
      <c r="B6" s="170" t="s">
        <v>152</v>
      </c>
      <c r="C6" s="163" t="s">
        <v>155</v>
      </c>
      <c r="D6" s="164" t="s">
        <v>154</v>
      </c>
      <c r="E6" s="183">
        <v>1970</v>
      </c>
      <c r="F6" s="183" t="s">
        <v>84</v>
      </c>
      <c r="G6" s="183" t="s">
        <v>192</v>
      </c>
      <c r="H6" s="183" t="s">
        <v>192</v>
      </c>
      <c r="I6" s="63" t="s">
        <v>248</v>
      </c>
      <c r="J6" s="184" t="s">
        <v>185</v>
      </c>
      <c r="K6" s="40">
        <v>1</v>
      </c>
      <c r="L6" s="40" t="s">
        <v>84</v>
      </c>
      <c r="M6" s="155">
        <v>57.9</v>
      </c>
      <c r="N6" s="2" t="s">
        <v>81</v>
      </c>
      <c r="O6" s="130">
        <v>35534</v>
      </c>
      <c r="P6" s="45" t="s">
        <v>116</v>
      </c>
      <c r="Q6" s="272">
        <v>140</v>
      </c>
      <c r="R6" s="270">
        <f t="shared" si="0"/>
        <v>8106</v>
      </c>
      <c r="S6" s="290"/>
      <c r="T6" s="123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</row>
    <row r="7" spans="1:101" s="110" customFormat="1" ht="19.5" customHeight="1">
      <c r="A7" s="225" t="s">
        <v>369</v>
      </c>
      <c r="B7" s="117"/>
      <c r="C7" s="163" t="s">
        <v>156</v>
      </c>
      <c r="D7" s="164" t="s">
        <v>154</v>
      </c>
      <c r="E7" s="40">
        <v>1970</v>
      </c>
      <c r="F7" s="40" t="s">
        <v>84</v>
      </c>
      <c r="G7" s="40" t="s">
        <v>192</v>
      </c>
      <c r="H7" s="40" t="s">
        <v>192</v>
      </c>
      <c r="I7" s="40" t="s">
        <v>194</v>
      </c>
      <c r="J7" s="184" t="s">
        <v>185</v>
      </c>
      <c r="K7" s="40">
        <v>1</v>
      </c>
      <c r="L7" s="40" t="s">
        <v>84</v>
      </c>
      <c r="M7" s="155">
        <v>85.1</v>
      </c>
      <c r="N7" s="2" t="s">
        <v>81</v>
      </c>
      <c r="O7" s="130">
        <v>35534</v>
      </c>
      <c r="P7" s="45" t="s">
        <v>116</v>
      </c>
      <c r="Q7" s="270">
        <v>140</v>
      </c>
      <c r="R7" s="270">
        <f t="shared" si="0"/>
        <v>11914</v>
      </c>
      <c r="S7" s="290"/>
      <c r="T7" s="123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</row>
    <row r="8" spans="1:70" s="108" customFormat="1" ht="17.25" customHeight="1">
      <c r="A8" s="225" t="s">
        <v>370</v>
      </c>
      <c r="B8" s="117"/>
      <c r="C8" s="163" t="s">
        <v>161</v>
      </c>
      <c r="D8" s="164" t="s">
        <v>159</v>
      </c>
      <c r="E8" s="63">
        <v>1985</v>
      </c>
      <c r="F8" s="63" t="s">
        <v>116</v>
      </c>
      <c r="G8" s="63" t="s">
        <v>346</v>
      </c>
      <c r="H8" s="63" t="s">
        <v>192</v>
      </c>
      <c r="I8" s="63" t="s">
        <v>248</v>
      </c>
      <c r="J8" s="184" t="s">
        <v>185</v>
      </c>
      <c r="K8" s="40">
        <v>1</v>
      </c>
      <c r="L8" s="40" t="s">
        <v>84</v>
      </c>
      <c r="M8" s="155">
        <v>319.5</v>
      </c>
      <c r="N8" s="2" t="s">
        <v>81</v>
      </c>
      <c r="O8" s="130">
        <v>35534</v>
      </c>
      <c r="P8" s="45" t="s">
        <v>116</v>
      </c>
      <c r="Q8" s="272">
        <v>140</v>
      </c>
      <c r="R8" s="270">
        <f t="shared" si="0"/>
        <v>44730</v>
      </c>
      <c r="S8" s="290"/>
      <c r="T8" s="123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</row>
    <row r="9" spans="1:101" s="115" customFormat="1" ht="15.75" customHeight="1" thickBot="1">
      <c r="A9" s="225" t="s">
        <v>371</v>
      </c>
      <c r="B9" s="117"/>
      <c r="C9" s="163" t="s">
        <v>158</v>
      </c>
      <c r="D9" s="164" t="s">
        <v>157</v>
      </c>
      <c r="E9" s="56">
        <v>1990</v>
      </c>
      <c r="F9" s="40" t="s">
        <v>116</v>
      </c>
      <c r="G9" s="40" t="s">
        <v>183</v>
      </c>
      <c r="H9" s="40" t="s">
        <v>345</v>
      </c>
      <c r="I9" s="40" t="s">
        <v>211</v>
      </c>
      <c r="J9" s="184" t="s">
        <v>185</v>
      </c>
      <c r="K9" s="40">
        <v>1</v>
      </c>
      <c r="L9" s="183" t="s">
        <v>84</v>
      </c>
      <c r="M9" s="155">
        <v>286.6</v>
      </c>
      <c r="N9" s="2" t="s">
        <v>81</v>
      </c>
      <c r="O9" s="130">
        <v>35534</v>
      </c>
      <c r="P9" s="45" t="s">
        <v>116</v>
      </c>
      <c r="Q9" s="273">
        <v>140</v>
      </c>
      <c r="R9" s="270">
        <f t="shared" si="0"/>
        <v>40124</v>
      </c>
      <c r="S9" s="290"/>
      <c r="T9" s="123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</row>
    <row r="10" spans="1:101" s="105" customFormat="1" ht="15.75">
      <c r="A10" s="41" t="s">
        <v>372</v>
      </c>
      <c r="B10" s="109"/>
      <c r="C10" s="163" t="s">
        <v>250</v>
      </c>
      <c r="D10" s="164" t="s">
        <v>263</v>
      </c>
      <c r="E10" s="1">
        <v>1970</v>
      </c>
      <c r="F10" s="40" t="s">
        <v>84</v>
      </c>
      <c r="G10" s="40" t="s">
        <v>192</v>
      </c>
      <c r="H10" s="40" t="s">
        <v>192</v>
      </c>
      <c r="I10" s="40" t="s">
        <v>248</v>
      </c>
      <c r="J10" s="184" t="s">
        <v>185</v>
      </c>
      <c r="K10" s="40">
        <v>1</v>
      </c>
      <c r="L10" s="40" t="s">
        <v>84</v>
      </c>
      <c r="M10" s="155">
        <v>21</v>
      </c>
      <c r="N10" s="2" t="s">
        <v>81</v>
      </c>
      <c r="O10" s="130">
        <v>35534</v>
      </c>
      <c r="P10" s="45" t="s">
        <v>116</v>
      </c>
      <c r="Q10" s="270">
        <v>140</v>
      </c>
      <c r="R10" s="270">
        <f t="shared" si="0"/>
        <v>2940</v>
      </c>
      <c r="S10" s="290"/>
      <c r="T10" s="123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</row>
    <row r="11" spans="1:101" s="105" customFormat="1" ht="15.75">
      <c r="A11" s="41" t="s">
        <v>373</v>
      </c>
      <c r="B11" s="109" t="s">
        <v>79</v>
      </c>
      <c r="C11" s="163" t="s">
        <v>251</v>
      </c>
      <c r="D11" s="164" t="s">
        <v>263</v>
      </c>
      <c r="E11" s="1">
        <v>1970</v>
      </c>
      <c r="F11" s="40" t="s">
        <v>84</v>
      </c>
      <c r="G11" s="40" t="s">
        <v>192</v>
      </c>
      <c r="H11" s="40" t="s">
        <v>192</v>
      </c>
      <c r="I11" s="40" t="s">
        <v>248</v>
      </c>
      <c r="J11" s="184" t="s">
        <v>185</v>
      </c>
      <c r="K11" s="40">
        <v>1</v>
      </c>
      <c r="L11" s="40" t="s">
        <v>84</v>
      </c>
      <c r="M11" s="155">
        <v>21.5</v>
      </c>
      <c r="N11" s="2" t="s">
        <v>81</v>
      </c>
      <c r="O11" s="130">
        <v>35534</v>
      </c>
      <c r="P11" s="45" t="s">
        <v>116</v>
      </c>
      <c r="Q11" s="270">
        <v>70</v>
      </c>
      <c r="R11" s="270">
        <f t="shared" si="0"/>
        <v>1505</v>
      </c>
      <c r="S11" s="290"/>
      <c r="T11" s="123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</row>
    <row r="12" spans="1:101" s="105" customFormat="1" ht="15.75">
      <c r="A12" s="41" t="s">
        <v>374</v>
      </c>
      <c r="B12" s="109"/>
      <c r="C12" s="163" t="s">
        <v>252</v>
      </c>
      <c r="D12" s="164" t="s">
        <v>263</v>
      </c>
      <c r="E12" s="1">
        <v>1970</v>
      </c>
      <c r="F12" s="40" t="s">
        <v>84</v>
      </c>
      <c r="G12" s="40" t="s">
        <v>192</v>
      </c>
      <c r="H12" s="40" t="s">
        <v>192</v>
      </c>
      <c r="I12" s="40" t="s">
        <v>248</v>
      </c>
      <c r="J12" s="184" t="s">
        <v>185</v>
      </c>
      <c r="K12" s="40">
        <v>1</v>
      </c>
      <c r="L12" s="40" t="s">
        <v>84</v>
      </c>
      <c r="M12" s="155">
        <v>21.3</v>
      </c>
      <c r="N12" s="2" t="s">
        <v>81</v>
      </c>
      <c r="O12" s="130">
        <v>35534</v>
      </c>
      <c r="P12" s="45" t="s">
        <v>116</v>
      </c>
      <c r="Q12" s="270">
        <v>70</v>
      </c>
      <c r="R12" s="270">
        <f t="shared" si="0"/>
        <v>1491</v>
      </c>
      <c r="S12" s="290"/>
      <c r="T12" s="123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</row>
    <row r="13" spans="1:101" s="105" customFormat="1" ht="15.75">
      <c r="A13" s="41" t="s">
        <v>375</v>
      </c>
      <c r="B13" s="109"/>
      <c r="C13" s="163" t="s">
        <v>253</v>
      </c>
      <c r="D13" s="164" t="s">
        <v>165</v>
      </c>
      <c r="E13" s="1">
        <v>1970</v>
      </c>
      <c r="F13" s="40" t="s">
        <v>84</v>
      </c>
      <c r="G13" s="40" t="s">
        <v>192</v>
      </c>
      <c r="H13" s="40" t="s">
        <v>192</v>
      </c>
      <c r="I13" s="40" t="s">
        <v>248</v>
      </c>
      <c r="J13" s="184" t="s">
        <v>185</v>
      </c>
      <c r="K13" s="40">
        <v>1</v>
      </c>
      <c r="L13" s="40" t="s">
        <v>84</v>
      </c>
      <c r="M13" s="155">
        <v>21.1</v>
      </c>
      <c r="N13" s="2" t="s">
        <v>81</v>
      </c>
      <c r="O13" s="130">
        <v>35534</v>
      </c>
      <c r="P13" s="45" t="s">
        <v>116</v>
      </c>
      <c r="Q13" s="270">
        <v>70</v>
      </c>
      <c r="R13" s="270">
        <f t="shared" si="0"/>
        <v>1477</v>
      </c>
      <c r="S13" s="290"/>
      <c r="T13" s="123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</row>
    <row r="14" spans="1:101" s="105" customFormat="1" ht="15.75">
      <c r="A14" s="41" t="s">
        <v>376</v>
      </c>
      <c r="B14" s="109"/>
      <c r="C14" s="163" t="s">
        <v>254</v>
      </c>
      <c r="D14" s="164" t="s">
        <v>165</v>
      </c>
      <c r="E14" s="1">
        <v>1970</v>
      </c>
      <c r="F14" s="40" t="s">
        <v>84</v>
      </c>
      <c r="G14" s="40" t="s">
        <v>192</v>
      </c>
      <c r="H14" s="40" t="s">
        <v>192</v>
      </c>
      <c r="I14" s="40" t="s">
        <v>248</v>
      </c>
      <c r="J14" s="184" t="s">
        <v>185</v>
      </c>
      <c r="K14" s="40">
        <v>1</v>
      </c>
      <c r="L14" s="40" t="s">
        <v>84</v>
      </c>
      <c r="M14" s="155">
        <v>21.3</v>
      </c>
      <c r="N14" s="2" t="s">
        <v>81</v>
      </c>
      <c r="O14" s="130">
        <v>35534</v>
      </c>
      <c r="P14" s="45" t="s">
        <v>116</v>
      </c>
      <c r="Q14" s="270">
        <v>70</v>
      </c>
      <c r="R14" s="270">
        <f t="shared" si="0"/>
        <v>1491</v>
      </c>
      <c r="S14" s="290"/>
      <c r="T14" s="123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</row>
    <row r="15" spans="1:101" s="105" customFormat="1" ht="15.75">
      <c r="A15" s="41" t="s">
        <v>377</v>
      </c>
      <c r="B15" s="109"/>
      <c r="C15" s="163" t="s">
        <v>255</v>
      </c>
      <c r="D15" s="164" t="s">
        <v>165</v>
      </c>
      <c r="E15" s="1">
        <v>1970</v>
      </c>
      <c r="F15" s="40" t="s">
        <v>84</v>
      </c>
      <c r="G15" s="40" t="s">
        <v>192</v>
      </c>
      <c r="H15" s="40" t="s">
        <v>192</v>
      </c>
      <c r="I15" s="40" t="s">
        <v>248</v>
      </c>
      <c r="J15" s="184" t="s">
        <v>185</v>
      </c>
      <c r="K15" s="40">
        <v>1</v>
      </c>
      <c r="L15" s="40" t="s">
        <v>84</v>
      </c>
      <c r="M15" s="155">
        <v>21.4</v>
      </c>
      <c r="N15" s="2" t="s">
        <v>81</v>
      </c>
      <c r="O15" s="130">
        <v>35534</v>
      </c>
      <c r="P15" s="45" t="s">
        <v>116</v>
      </c>
      <c r="Q15" s="270">
        <v>70</v>
      </c>
      <c r="R15" s="270">
        <f t="shared" si="0"/>
        <v>1498</v>
      </c>
      <c r="S15" s="290"/>
      <c r="T15" s="123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</row>
    <row r="16" spans="1:101" s="105" customFormat="1" ht="15.75">
      <c r="A16" s="41" t="s">
        <v>378</v>
      </c>
      <c r="B16" s="109"/>
      <c r="C16" s="163" t="s">
        <v>256</v>
      </c>
      <c r="D16" s="164" t="s">
        <v>165</v>
      </c>
      <c r="E16" s="1">
        <v>1970</v>
      </c>
      <c r="F16" s="40" t="s">
        <v>84</v>
      </c>
      <c r="G16" s="40" t="s">
        <v>192</v>
      </c>
      <c r="H16" s="40" t="s">
        <v>192</v>
      </c>
      <c r="I16" s="40" t="s">
        <v>248</v>
      </c>
      <c r="J16" s="184" t="s">
        <v>185</v>
      </c>
      <c r="K16" s="40">
        <v>1</v>
      </c>
      <c r="L16" s="40" t="s">
        <v>84</v>
      </c>
      <c r="M16" s="155">
        <v>21.2</v>
      </c>
      <c r="N16" s="2" t="s">
        <v>81</v>
      </c>
      <c r="O16" s="130">
        <v>35534</v>
      </c>
      <c r="P16" s="45" t="s">
        <v>116</v>
      </c>
      <c r="Q16" s="270">
        <v>70</v>
      </c>
      <c r="R16" s="270">
        <f t="shared" si="0"/>
        <v>1484</v>
      </c>
      <c r="S16" s="290"/>
      <c r="T16" s="123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</row>
    <row r="17" spans="1:101" s="105" customFormat="1" ht="15.75">
      <c r="A17" s="41" t="s">
        <v>379</v>
      </c>
      <c r="B17" s="109"/>
      <c r="C17" s="163" t="s">
        <v>257</v>
      </c>
      <c r="D17" s="164" t="s">
        <v>165</v>
      </c>
      <c r="E17" s="1">
        <v>1970</v>
      </c>
      <c r="F17" s="40" t="s">
        <v>84</v>
      </c>
      <c r="G17" s="40" t="s">
        <v>192</v>
      </c>
      <c r="H17" s="40" t="s">
        <v>192</v>
      </c>
      <c r="I17" s="40" t="s">
        <v>248</v>
      </c>
      <c r="J17" s="184" t="s">
        <v>185</v>
      </c>
      <c r="K17" s="40">
        <v>1</v>
      </c>
      <c r="L17" s="40" t="s">
        <v>84</v>
      </c>
      <c r="M17" s="155">
        <v>21.3</v>
      </c>
      <c r="N17" s="2" t="s">
        <v>81</v>
      </c>
      <c r="O17" s="130">
        <v>35534</v>
      </c>
      <c r="P17" s="45" t="s">
        <v>116</v>
      </c>
      <c r="Q17" s="270">
        <v>70</v>
      </c>
      <c r="R17" s="270">
        <f t="shared" si="0"/>
        <v>1491</v>
      </c>
      <c r="S17" s="290"/>
      <c r="T17" s="123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</row>
    <row r="18" spans="1:101" s="105" customFormat="1" ht="15.75">
      <c r="A18" s="41">
        <v>2.14</v>
      </c>
      <c r="B18" s="109"/>
      <c r="C18" s="163" t="s">
        <v>258</v>
      </c>
      <c r="D18" s="164" t="s">
        <v>165</v>
      </c>
      <c r="E18" s="1">
        <v>1970</v>
      </c>
      <c r="F18" s="40" t="s">
        <v>84</v>
      </c>
      <c r="G18" s="40" t="s">
        <v>192</v>
      </c>
      <c r="H18" s="40" t="s">
        <v>192</v>
      </c>
      <c r="I18" s="40" t="s">
        <v>248</v>
      </c>
      <c r="J18" s="184" t="s">
        <v>185</v>
      </c>
      <c r="K18" s="40">
        <v>1</v>
      </c>
      <c r="L18" s="40" t="s">
        <v>84</v>
      </c>
      <c r="M18" s="155">
        <v>21.5</v>
      </c>
      <c r="N18" s="2" t="s">
        <v>81</v>
      </c>
      <c r="O18" s="130">
        <v>35534</v>
      </c>
      <c r="P18" s="45" t="s">
        <v>116</v>
      </c>
      <c r="Q18" s="270">
        <v>70</v>
      </c>
      <c r="R18" s="270">
        <f t="shared" si="0"/>
        <v>1505</v>
      </c>
      <c r="S18" s="290"/>
      <c r="T18" s="123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</row>
    <row r="19" spans="1:101" s="105" customFormat="1" ht="15.75">
      <c r="A19" s="41">
        <v>2.15</v>
      </c>
      <c r="B19" s="109"/>
      <c r="C19" s="163" t="s">
        <v>259</v>
      </c>
      <c r="D19" s="164" t="s">
        <v>165</v>
      </c>
      <c r="E19" s="1">
        <v>1970</v>
      </c>
      <c r="F19" s="40" t="s">
        <v>84</v>
      </c>
      <c r="G19" s="40" t="s">
        <v>192</v>
      </c>
      <c r="H19" s="40" t="s">
        <v>192</v>
      </c>
      <c r="I19" s="40" t="s">
        <v>248</v>
      </c>
      <c r="J19" s="184" t="s">
        <v>185</v>
      </c>
      <c r="K19" s="40">
        <v>1</v>
      </c>
      <c r="L19" s="40" t="s">
        <v>84</v>
      </c>
      <c r="M19" s="155">
        <v>21.6</v>
      </c>
      <c r="N19" s="2" t="s">
        <v>81</v>
      </c>
      <c r="O19" s="130">
        <v>35534</v>
      </c>
      <c r="P19" s="45" t="s">
        <v>116</v>
      </c>
      <c r="Q19" s="270">
        <v>70</v>
      </c>
      <c r="R19" s="270">
        <f t="shared" si="0"/>
        <v>1512</v>
      </c>
      <c r="S19" s="290"/>
      <c r="T19" s="123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</row>
    <row r="20" spans="1:101" s="105" customFormat="1" ht="15.75">
      <c r="A20" s="41" t="s">
        <v>380</v>
      </c>
      <c r="B20" s="109"/>
      <c r="C20" s="163" t="s">
        <v>260</v>
      </c>
      <c r="D20" s="164" t="s">
        <v>165</v>
      </c>
      <c r="E20" s="1">
        <v>1970</v>
      </c>
      <c r="F20" s="40" t="s">
        <v>84</v>
      </c>
      <c r="G20" s="40" t="s">
        <v>192</v>
      </c>
      <c r="H20" s="40" t="s">
        <v>192</v>
      </c>
      <c r="I20" s="40" t="s">
        <v>248</v>
      </c>
      <c r="J20" s="184" t="s">
        <v>185</v>
      </c>
      <c r="K20" s="40">
        <v>1</v>
      </c>
      <c r="L20" s="40" t="s">
        <v>84</v>
      </c>
      <c r="M20" s="155">
        <v>21.2</v>
      </c>
      <c r="N20" s="2" t="s">
        <v>81</v>
      </c>
      <c r="O20" s="130">
        <v>35534</v>
      </c>
      <c r="P20" s="45" t="s">
        <v>116</v>
      </c>
      <c r="Q20" s="270">
        <v>70</v>
      </c>
      <c r="R20" s="270">
        <f t="shared" si="0"/>
        <v>1484</v>
      </c>
      <c r="S20" s="290"/>
      <c r="T20" s="12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</row>
    <row r="21" spans="1:101" s="105" customFormat="1" ht="15.75">
      <c r="A21" s="41" t="s">
        <v>381</v>
      </c>
      <c r="B21" s="109"/>
      <c r="C21" s="163" t="s">
        <v>261</v>
      </c>
      <c r="D21" s="164" t="s">
        <v>165</v>
      </c>
      <c r="E21" s="1">
        <v>1970</v>
      </c>
      <c r="F21" s="40" t="s">
        <v>84</v>
      </c>
      <c r="G21" s="40" t="s">
        <v>192</v>
      </c>
      <c r="H21" s="40" t="s">
        <v>192</v>
      </c>
      <c r="I21" s="40" t="s">
        <v>248</v>
      </c>
      <c r="J21" s="184" t="s">
        <v>185</v>
      </c>
      <c r="K21" s="40">
        <v>1</v>
      </c>
      <c r="L21" s="40" t="s">
        <v>84</v>
      </c>
      <c r="M21" s="155">
        <v>21.3</v>
      </c>
      <c r="N21" s="2" t="s">
        <v>81</v>
      </c>
      <c r="O21" s="130">
        <v>35534</v>
      </c>
      <c r="P21" s="45" t="s">
        <v>116</v>
      </c>
      <c r="Q21" s="270">
        <v>70</v>
      </c>
      <c r="R21" s="270">
        <f t="shared" si="0"/>
        <v>1491</v>
      </c>
      <c r="S21" s="290"/>
      <c r="T21" s="12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</row>
    <row r="22" spans="1:101" s="105" customFormat="1" ht="15.75">
      <c r="A22" s="41" t="s">
        <v>382</v>
      </c>
      <c r="B22" s="109"/>
      <c r="C22" s="163" t="s">
        <v>164</v>
      </c>
      <c r="D22" s="164" t="s">
        <v>163</v>
      </c>
      <c r="E22" s="1">
        <v>1970</v>
      </c>
      <c r="F22" s="40" t="s">
        <v>84</v>
      </c>
      <c r="G22" s="40" t="s">
        <v>192</v>
      </c>
      <c r="H22" s="40" t="s">
        <v>192</v>
      </c>
      <c r="I22" s="40" t="s">
        <v>248</v>
      </c>
      <c r="J22" s="184" t="s">
        <v>185</v>
      </c>
      <c r="K22" s="40">
        <v>1</v>
      </c>
      <c r="L22" s="40" t="s">
        <v>84</v>
      </c>
      <c r="M22" s="155">
        <v>21.3</v>
      </c>
      <c r="N22" s="2" t="s">
        <v>81</v>
      </c>
      <c r="O22" s="130">
        <v>35534</v>
      </c>
      <c r="P22" s="45" t="s">
        <v>116</v>
      </c>
      <c r="Q22" s="270">
        <v>70</v>
      </c>
      <c r="R22" s="270">
        <f t="shared" si="0"/>
        <v>1491</v>
      </c>
      <c r="S22" s="290"/>
      <c r="T22" s="123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</row>
    <row r="23" spans="1:101" s="105" customFormat="1" ht="15.75">
      <c r="A23" s="41" t="s">
        <v>383</v>
      </c>
      <c r="B23" s="109"/>
      <c r="C23" s="163" t="s">
        <v>262</v>
      </c>
      <c r="D23" s="164" t="s">
        <v>162</v>
      </c>
      <c r="E23" s="1">
        <v>1970</v>
      </c>
      <c r="F23" s="40" t="s">
        <v>84</v>
      </c>
      <c r="G23" s="40" t="s">
        <v>192</v>
      </c>
      <c r="H23" s="40" t="s">
        <v>192</v>
      </c>
      <c r="I23" s="40" t="s">
        <v>248</v>
      </c>
      <c r="J23" s="184" t="s">
        <v>185</v>
      </c>
      <c r="K23" s="40">
        <v>1</v>
      </c>
      <c r="L23" s="40" t="s">
        <v>84</v>
      </c>
      <c r="M23" s="155">
        <v>21.2</v>
      </c>
      <c r="N23" s="2" t="s">
        <v>81</v>
      </c>
      <c r="O23" s="130">
        <v>35534</v>
      </c>
      <c r="P23" s="45" t="s">
        <v>116</v>
      </c>
      <c r="Q23" s="270">
        <v>70</v>
      </c>
      <c r="R23" s="270">
        <f t="shared" si="0"/>
        <v>1484</v>
      </c>
      <c r="S23" s="290"/>
      <c r="T23" s="123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</row>
    <row r="24" spans="1:101" s="105" customFormat="1" ht="15.75">
      <c r="A24" s="41" t="s">
        <v>384</v>
      </c>
      <c r="B24" s="109"/>
      <c r="C24" s="163" t="s">
        <v>264</v>
      </c>
      <c r="D24" s="164" t="s">
        <v>162</v>
      </c>
      <c r="E24" s="1">
        <v>1970</v>
      </c>
      <c r="F24" s="40" t="s">
        <v>84</v>
      </c>
      <c r="G24" s="40" t="s">
        <v>192</v>
      </c>
      <c r="H24" s="40" t="s">
        <v>192</v>
      </c>
      <c r="I24" s="40" t="s">
        <v>248</v>
      </c>
      <c r="J24" s="184" t="s">
        <v>185</v>
      </c>
      <c r="K24" s="40">
        <v>1</v>
      </c>
      <c r="L24" s="40" t="s">
        <v>84</v>
      </c>
      <c r="M24" s="155">
        <v>21.4</v>
      </c>
      <c r="N24" s="2" t="s">
        <v>81</v>
      </c>
      <c r="O24" s="130">
        <v>35534</v>
      </c>
      <c r="P24" s="45" t="s">
        <v>116</v>
      </c>
      <c r="Q24" s="45">
        <v>70</v>
      </c>
      <c r="R24" s="270">
        <f t="shared" si="0"/>
        <v>1498</v>
      </c>
      <c r="S24" s="290"/>
      <c r="T24" s="123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</row>
    <row r="25" spans="1:101" s="105" customFormat="1" ht="15.75">
      <c r="A25" s="41" t="s">
        <v>385</v>
      </c>
      <c r="B25" s="109"/>
      <c r="C25" s="163" t="s">
        <v>265</v>
      </c>
      <c r="D25" s="164" t="s">
        <v>162</v>
      </c>
      <c r="E25" s="1">
        <v>1970</v>
      </c>
      <c r="F25" s="40" t="s">
        <v>84</v>
      </c>
      <c r="G25" s="40" t="s">
        <v>192</v>
      </c>
      <c r="H25" s="40" t="s">
        <v>192</v>
      </c>
      <c r="I25" s="40" t="s">
        <v>248</v>
      </c>
      <c r="J25" s="184" t="s">
        <v>185</v>
      </c>
      <c r="K25" s="40">
        <v>1</v>
      </c>
      <c r="L25" s="40" t="s">
        <v>84</v>
      </c>
      <c r="M25" s="155">
        <v>21.3</v>
      </c>
      <c r="N25" s="2" t="s">
        <v>81</v>
      </c>
      <c r="O25" s="130">
        <v>35534</v>
      </c>
      <c r="P25" s="45" t="s">
        <v>116</v>
      </c>
      <c r="Q25" s="45">
        <v>70</v>
      </c>
      <c r="R25" s="270">
        <f t="shared" si="0"/>
        <v>1491</v>
      </c>
      <c r="S25" s="290"/>
      <c r="T25" s="123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</row>
    <row r="26" spans="1:101" s="105" customFormat="1" ht="15.75">
      <c r="A26" s="41" t="s">
        <v>386</v>
      </c>
      <c r="B26" s="109"/>
      <c r="C26" s="163" t="s">
        <v>266</v>
      </c>
      <c r="D26" s="164" t="s">
        <v>162</v>
      </c>
      <c r="E26" s="1">
        <v>1970</v>
      </c>
      <c r="F26" s="40" t="s">
        <v>84</v>
      </c>
      <c r="G26" s="40" t="s">
        <v>192</v>
      </c>
      <c r="H26" s="40" t="s">
        <v>192</v>
      </c>
      <c r="I26" s="40" t="s">
        <v>248</v>
      </c>
      <c r="J26" s="184" t="s">
        <v>185</v>
      </c>
      <c r="K26" s="40">
        <v>1</v>
      </c>
      <c r="L26" s="40" t="s">
        <v>84</v>
      </c>
      <c r="M26" s="155">
        <v>21.3</v>
      </c>
      <c r="N26" s="2" t="s">
        <v>81</v>
      </c>
      <c r="O26" s="130">
        <v>35534</v>
      </c>
      <c r="P26" s="45" t="s">
        <v>116</v>
      </c>
      <c r="Q26" s="45">
        <v>70</v>
      </c>
      <c r="R26" s="270">
        <f t="shared" si="0"/>
        <v>1491</v>
      </c>
      <c r="S26" s="290"/>
      <c r="T26" s="123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</row>
    <row r="27" spans="1:101" s="105" customFormat="1" ht="15.75">
      <c r="A27" s="41" t="s">
        <v>387</v>
      </c>
      <c r="B27" s="109"/>
      <c r="C27" s="163" t="s">
        <v>267</v>
      </c>
      <c r="D27" s="164" t="s">
        <v>162</v>
      </c>
      <c r="E27" s="1">
        <v>1970</v>
      </c>
      <c r="F27" s="40" t="s">
        <v>84</v>
      </c>
      <c r="G27" s="40" t="s">
        <v>192</v>
      </c>
      <c r="H27" s="40" t="s">
        <v>192</v>
      </c>
      <c r="I27" s="40" t="s">
        <v>248</v>
      </c>
      <c r="J27" s="184" t="s">
        <v>185</v>
      </c>
      <c r="K27" s="40">
        <v>1</v>
      </c>
      <c r="L27" s="40" t="s">
        <v>84</v>
      </c>
      <c r="M27" s="155">
        <v>21.3</v>
      </c>
      <c r="N27" s="2" t="s">
        <v>81</v>
      </c>
      <c r="O27" s="130">
        <v>35534</v>
      </c>
      <c r="P27" s="45" t="s">
        <v>116</v>
      </c>
      <c r="Q27" s="45">
        <v>70</v>
      </c>
      <c r="R27" s="270">
        <f t="shared" si="0"/>
        <v>1491</v>
      </c>
      <c r="S27" s="290"/>
      <c r="T27" s="123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</row>
    <row r="28" spans="1:101" s="105" customFormat="1" ht="15.75">
      <c r="A28" s="41" t="s">
        <v>388</v>
      </c>
      <c r="B28" s="109"/>
      <c r="C28" s="163" t="s">
        <v>268</v>
      </c>
      <c r="D28" s="164" t="s">
        <v>162</v>
      </c>
      <c r="E28" s="1">
        <v>1970</v>
      </c>
      <c r="F28" s="40" t="s">
        <v>84</v>
      </c>
      <c r="G28" s="40" t="s">
        <v>192</v>
      </c>
      <c r="H28" s="40" t="s">
        <v>192</v>
      </c>
      <c r="I28" s="40" t="s">
        <v>248</v>
      </c>
      <c r="J28" s="184" t="s">
        <v>185</v>
      </c>
      <c r="K28" s="40">
        <v>1</v>
      </c>
      <c r="L28" s="40" t="s">
        <v>84</v>
      </c>
      <c r="M28" s="155">
        <v>24.9</v>
      </c>
      <c r="N28" s="2" t="s">
        <v>81</v>
      </c>
      <c r="O28" s="130">
        <v>35534</v>
      </c>
      <c r="P28" s="45" t="s">
        <v>116</v>
      </c>
      <c r="Q28" s="45">
        <v>70</v>
      </c>
      <c r="R28" s="270">
        <f t="shared" si="0"/>
        <v>1743</v>
      </c>
      <c r="S28" s="290"/>
      <c r="T28" s="123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</row>
    <row r="29" spans="1:101" s="105" customFormat="1" ht="15.75">
      <c r="A29" s="41" t="s">
        <v>389</v>
      </c>
      <c r="B29" s="109"/>
      <c r="C29" s="163" t="s">
        <v>269</v>
      </c>
      <c r="D29" s="164" t="s">
        <v>162</v>
      </c>
      <c r="E29" s="1">
        <v>1970</v>
      </c>
      <c r="F29" s="40" t="s">
        <v>84</v>
      </c>
      <c r="G29" s="40" t="s">
        <v>192</v>
      </c>
      <c r="H29" s="40" t="s">
        <v>192</v>
      </c>
      <c r="I29" s="40" t="s">
        <v>248</v>
      </c>
      <c r="J29" s="184" t="s">
        <v>185</v>
      </c>
      <c r="K29" s="40">
        <v>1</v>
      </c>
      <c r="L29" s="40" t="s">
        <v>84</v>
      </c>
      <c r="M29" s="155">
        <v>21.7</v>
      </c>
      <c r="N29" s="2" t="s">
        <v>81</v>
      </c>
      <c r="O29" s="130">
        <v>35534</v>
      </c>
      <c r="P29" s="45" t="s">
        <v>116</v>
      </c>
      <c r="Q29" s="45">
        <v>70</v>
      </c>
      <c r="R29" s="270">
        <f t="shared" si="0"/>
        <v>1519</v>
      </c>
      <c r="S29" s="290"/>
      <c r="T29" s="123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</row>
    <row r="30" spans="1:101" s="105" customFormat="1" ht="15.75">
      <c r="A30" s="41" t="s">
        <v>390</v>
      </c>
      <c r="B30" s="109"/>
      <c r="C30" s="163" t="s">
        <v>270</v>
      </c>
      <c r="D30" s="164" t="s">
        <v>162</v>
      </c>
      <c r="E30" s="1">
        <v>1970</v>
      </c>
      <c r="F30" s="40" t="s">
        <v>84</v>
      </c>
      <c r="G30" s="40" t="s">
        <v>192</v>
      </c>
      <c r="H30" s="40" t="s">
        <v>192</v>
      </c>
      <c r="I30" s="40" t="s">
        <v>248</v>
      </c>
      <c r="J30" s="184" t="s">
        <v>185</v>
      </c>
      <c r="K30" s="40">
        <v>1</v>
      </c>
      <c r="L30" s="40" t="s">
        <v>84</v>
      </c>
      <c r="M30" s="155">
        <v>21.4</v>
      </c>
      <c r="N30" s="2" t="s">
        <v>81</v>
      </c>
      <c r="O30" s="130">
        <v>35534</v>
      </c>
      <c r="P30" s="45" t="s">
        <v>116</v>
      </c>
      <c r="Q30" s="45">
        <v>70</v>
      </c>
      <c r="R30" s="270">
        <f t="shared" si="0"/>
        <v>1498</v>
      </c>
      <c r="S30" s="290"/>
      <c r="T30" s="123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</row>
    <row r="31" spans="1:101" s="105" customFormat="1" ht="15.75">
      <c r="A31" s="41" t="s">
        <v>391</v>
      </c>
      <c r="B31" s="109"/>
      <c r="C31" s="163" t="s">
        <v>271</v>
      </c>
      <c r="D31" s="164" t="s">
        <v>162</v>
      </c>
      <c r="E31" s="1">
        <v>1970</v>
      </c>
      <c r="F31" s="40" t="s">
        <v>84</v>
      </c>
      <c r="G31" s="40" t="s">
        <v>192</v>
      </c>
      <c r="H31" s="40" t="s">
        <v>192</v>
      </c>
      <c r="I31" s="40" t="s">
        <v>248</v>
      </c>
      <c r="J31" s="184" t="s">
        <v>185</v>
      </c>
      <c r="K31" s="40">
        <v>1</v>
      </c>
      <c r="L31" s="40" t="s">
        <v>84</v>
      </c>
      <c r="M31" s="155">
        <v>21.3</v>
      </c>
      <c r="N31" s="2" t="s">
        <v>81</v>
      </c>
      <c r="O31" s="130">
        <v>35534</v>
      </c>
      <c r="P31" s="45" t="s">
        <v>116</v>
      </c>
      <c r="Q31" s="45">
        <v>70</v>
      </c>
      <c r="R31" s="270">
        <f t="shared" si="0"/>
        <v>1491</v>
      </c>
      <c r="S31" s="290"/>
      <c r="T31" s="123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</row>
    <row r="32" spans="1:101" s="105" customFormat="1" ht="15.75">
      <c r="A32" s="41" t="s">
        <v>392</v>
      </c>
      <c r="B32" s="109"/>
      <c r="C32" s="163" t="s">
        <v>272</v>
      </c>
      <c r="D32" s="164" t="s">
        <v>162</v>
      </c>
      <c r="E32" s="1">
        <v>1970</v>
      </c>
      <c r="F32" s="40" t="s">
        <v>84</v>
      </c>
      <c r="G32" s="40" t="s">
        <v>192</v>
      </c>
      <c r="H32" s="40" t="s">
        <v>192</v>
      </c>
      <c r="I32" s="40" t="s">
        <v>248</v>
      </c>
      <c r="J32" s="184" t="s">
        <v>185</v>
      </c>
      <c r="K32" s="40">
        <v>1</v>
      </c>
      <c r="L32" s="40" t="s">
        <v>84</v>
      </c>
      <c r="M32" s="155">
        <v>21.4</v>
      </c>
      <c r="N32" s="2" t="s">
        <v>81</v>
      </c>
      <c r="O32" s="130">
        <v>35534</v>
      </c>
      <c r="P32" s="45" t="s">
        <v>116</v>
      </c>
      <c r="Q32" s="45">
        <v>70</v>
      </c>
      <c r="R32" s="270">
        <f t="shared" si="0"/>
        <v>1498</v>
      </c>
      <c r="S32" s="290"/>
      <c r="T32" s="123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</row>
    <row r="33" spans="1:101" s="105" customFormat="1" ht="15.75">
      <c r="A33" s="41" t="s">
        <v>393</v>
      </c>
      <c r="B33" s="109"/>
      <c r="C33" s="163" t="s">
        <v>273</v>
      </c>
      <c r="D33" s="164" t="s">
        <v>162</v>
      </c>
      <c r="E33" s="1">
        <v>1970</v>
      </c>
      <c r="F33" s="40" t="s">
        <v>84</v>
      </c>
      <c r="G33" s="40" t="s">
        <v>192</v>
      </c>
      <c r="H33" s="40" t="s">
        <v>192</v>
      </c>
      <c r="I33" s="40" t="s">
        <v>248</v>
      </c>
      <c r="J33" s="184" t="s">
        <v>185</v>
      </c>
      <c r="K33" s="40">
        <v>1</v>
      </c>
      <c r="L33" s="40" t="s">
        <v>84</v>
      </c>
      <c r="M33" s="155">
        <v>21.5</v>
      </c>
      <c r="N33" s="2" t="s">
        <v>81</v>
      </c>
      <c r="O33" s="130">
        <v>35534</v>
      </c>
      <c r="P33" s="45" t="s">
        <v>116</v>
      </c>
      <c r="Q33" s="45">
        <v>70</v>
      </c>
      <c r="R33" s="270">
        <f t="shared" si="0"/>
        <v>1505</v>
      </c>
      <c r="S33" s="290"/>
      <c r="T33" s="123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</row>
    <row r="34" spans="1:101" s="105" customFormat="1" ht="15.75">
      <c r="A34" s="41" t="s">
        <v>394</v>
      </c>
      <c r="B34" s="109"/>
      <c r="C34" s="163" t="s">
        <v>274</v>
      </c>
      <c r="D34" s="164" t="s">
        <v>162</v>
      </c>
      <c r="E34" s="1">
        <v>1970</v>
      </c>
      <c r="F34" s="40" t="s">
        <v>84</v>
      </c>
      <c r="G34" s="40" t="s">
        <v>192</v>
      </c>
      <c r="H34" s="40" t="s">
        <v>192</v>
      </c>
      <c r="I34" s="40" t="s">
        <v>248</v>
      </c>
      <c r="J34" s="184" t="s">
        <v>185</v>
      </c>
      <c r="K34" s="40">
        <v>1</v>
      </c>
      <c r="L34" s="40" t="s">
        <v>84</v>
      </c>
      <c r="M34" s="155">
        <v>21.4</v>
      </c>
      <c r="N34" s="2" t="s">
        <v>81</v>
      </c>
      <c r="O34" s="130">
        <v>35534</v>
      </c>
      <c r="P34" s="45" t="s">
        <v>116</v>
      </c>
      <c r="Q34" s="45">
        <v>70</v>
      </c>
      <c r="R34" s="270">
        <f t="shared" si="0"/>
        <v>1498</v>
      </c>
      <c r="S34" s="290"/>
      <c r="T34" s="123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</row>
    <row r="35" spans="1:101" s="105" customFormat="1" ht="15.75">
      <c r="A35" s="41" t="s">
        <v>395</v>
      </c>
      <c r="B35" s="109"/>
      <c r="C35" s="163" t="s">
        <v>275</v>
      </c>
      <c r="D35" s="164" t="s">
        <v>162</v>
      </c>
      <c r="E35" s="1">
        <v>1970</v>
      </c>
      <c r="F35" s="40" t="s">
        <v>84</v>
      </c>
      <c r="G35" s="40" t="s">
        <v>192</v>
      </c>
      <c r="H35" s="40" t="s">
        <v>192</v>
      </c>
      <c r="I35" s="40" t="s">
        <v>248</v>
      </c>
      <c r="J35" s="184" t="s">
        <v>185</v>
      </c>
      <c r="K35" s="40">
        <v>1</v>
      </c>
      <c r="L35" s="40" t="s">
        <v>84</v>
      </c>
      <c r="M35" s="155">
        <v>21.3</v>
      </c>
      <c r="N35" s="2" t="s">
        <v>81</v>
      </c>
      <c r="O35" s="130">
        <v>35534</v>
      </c>
      <c r="P35" s="45" t="s">
        <v>116</v>
      </c>
      <c r="Q35" s="45">
        <v>70</v>
      </c>
      <c r="R35" s="270">
        <f t="shared" si="0"/>
        <v>1491</v>
      </c>
      <c r="S35" s="290"/>
      <c r="T35" s="123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</row>
    <row r="36" spans="1:101" s="105" customFormat="1" ht="15.75">
      <c r="A36" s="41" t="s">
        <v>396</v>
      </c>
      <c r="B36" s="109"/>
      <c r="C36" s="163" t="s">
        <v>276</v>
      </c>
      <c r="D36" s="164" t="s">
        <v>162</v>
      </c>
      <c r="E36" s="1">
        <v>1970</v>
      </c>
      <c r="F36" s="40" t="s">
        <v>84</v>
      </c>
      <c r="G36" s="40" t="s">
        <v>192</v>
      </c>
      <c r="H36" s="40" t="s">
        <v>192</v>
      </c>
      <c r="I36" s="40" t="s">
        <v>248</v>
      </c>
      <c r="J36" s="184" t="s">
        <v>185</v>
      </c>
      <c r="K36" s="40">
        <v>1</v>
      </c>
      <c r="L36" s="40" t="s">
        <v>84</v>
      </c>
      <c r="M36" s="155">
        <v>21.3</v>
      </c>
      <c r="N36" s="2" t="s">
        <v>81</v>
      </c>
      <c r="O36" s="130">
        <v>35534</v>
      </c>
      <c r="P36" s="45" t="s">
        <v>116</v>
      </c>
      <c r="Q36" s="45">
        <v>70</v>
      </c>
      <c r="R36" s="270">
        <f t="shared" si="0"/>
        <v>1491</v>
      </c>
      <c r="S36" s="290"/>
      <c r="T36" s="123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</row>
    <row r="37" spans="1:101" s="105" customFormat="1" ht="15.75">
      <c r="A37" s="41" t="s">
        <v>397</v>
      </c>
      <c r="B37" s="109"/>
      <c r="C37" s="163" t="s">
        <v>277</v>
      </c>
      <c r="D37" s="164" t="s">
        <v>162</v>
      </c>
      <c r="E37" s="1">
        <v>1970</v>
      </c>
      <c r="F37" s="40" t="s">
        <v>84</v>
      </c>
      <c r="G37" s="40" t="s">
        <v>192</v>
      </c>
      <c r="H37" s="40" t="s">
        <v>192</v>
      </c>
      <c r="I37" s="40" t="s">
        <v>248</v>
      </c>
      <c r="J37" s="184" t="s">
        <v>185</v>
      </c>
      <c r="K37" s="40">
        <v>1</v>
      </c>
      <c r="L37" s="40" t="s">
        <v>84</v>
      </c>
      <c r="M37" s="155">
        <v>21.5</v>
      </c>
      <c r="N37" s="2" t="s">
        <v>81</v>
      </c>
      <c r="O37" s="130">
        <v>35534</v>
      </c>
      <c r="P37" s="45" t="s">
        <v>116</v>
      </c>
      <c r="Q37" s="45">
        <v>70</v>
      </c>
      <c r="R37" s="270">
        <f t="shared" si="0"/>
        <v>1505</v>
      </c>
      <c r="S37" s="290"/>
      <c r="T37" s="123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</row>
    <row r="38" spans="1:101" s="105" customFormat="1" ht="15.75">
      <c r="A38" s="41" t="s">
        <v>398</v>
      </c>
      <c r="B38" s="109"/>
      <c r="C38" s="163" t="s">
        <v>278</v>
      </c>
      <c r="D38" s="164" t="s">
        <v>162</v>
      </c>
      <c r="E38" s="1">
        <v>1970</v>
      </c>
      <c r="F38" s="40" t="s">
        <v>84</v>
      </c>
      <c r="G38" s="40" t="s">
        <v>192</v>
      </c>
      <c r="H38" s="40" t="s">
        <v>192</v>
      </c>
      <c r="I38" s="40" t="s">
        <v>248</v>
      </c>
      <c r="J38" s="184" t="s">
        <v>185</v>
      </c>
      <c r="K38" s="40">
        <v>1</v>
      </c>
      <c r="L38" s="40" t="s">
        <v>84</v>
      </c>
      <c r="M38" s="155">
        <v>21.3</v>
      </c>
      <c r="N38" s="2" t="s">
        <v>81</v>
      </c>
      <c r="O38" s="130">
        <v>35534</v>
      </c>
      <c r="P38" s="45" t="s">
        <v>116</v>
      </c>
      <c r="Q38" s="45">
        <v>70</v>
      </c>
      <c r="R38" s="270">
        <f t="shared" si="0"/>
        <v>1491</v>
      </c>
      <c r="S38" s="290"/>
      <c r="T38" s="123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</row>
    <row r="39" spans="1:101" s="105" customFormat="1" ht="15.75">
      <c r="A39" s="41" t="s">
        <v>399</v>
      </c>
      <c r="B39" s="109"/>
      <c r="C39" s="163" t="s">
        <v>279</v>
      </c>
      <c r="D39" s="164" t="s">
        <v>162</v>
      </c>
      <c r="E39" s="1">
        <v>1970</v>
      </c>
      <c r="F39" s="40" t="s">
        <v>84</v>
      </c>
      <c r="G39" s="40" t="s">
        <v>192</v>
      </c>
      <c r="H39" s="40" t="s">
        <v>192</v>
      </c>
      <c r="I39" s="40" t="s">
        <v>248</v>
      </c>
      <c r="J39" s="184" t="s">
        <v>185</v>
      </c>
      <c r="K39" s="40">
        <v>1</v>
      </c>
      <c r="L39" s="40" t="s">
        <v>84</v>
      </c>
      <c r="M39" s="155">
        <v>21.3</v>
      </c>
      <c r="N39" s="2" t="s">
        <v>81</v>
      </c>
      <c r="O39" s="130">
        <v>35534</v>
      </c>
      <c r="P39" s="45" t="s">
        <v>116</v>
      </c>
      <c r="Q39" s="45">
        <v>70</v>
      </c>
      <c r="R39" s="270">
        <f t="shared" si="0"/>
        <v>1491</v>
      </c>
      <c r="S39" s="290"/>
      <c r="T39" s="123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</row>
    <row r="40" spans="1:70" s="105" customFormat="1" ht="15.75">
      <c r="A40" s="41" t="s">
        <v>400</v>
      </c>
      <c r="B40" s="109"/>
      <c r="C40" s="163" t="s">
        <v>280</v>
      </c>
      <c r="D40" s="164" t="s">
        <v>162</v>
      </c>
      <c r="E40" s="1">
        <v>1970</v>
      </c>
      <c r="F40" s="40" t="s">
        <v>84</v>
      </c>
      <c r="G40" s="40" t="s">
        <v>192</v>
      </c>
      <c r="H40" s="40" t="s">
        <v>192</v>
      </c>
      <c r="I40" s="40" t="s">
        <v>248</v>
      </c>
      <c r="J40" s="184" t="s">
        <v>185</v>
      </c>
      <c r="K40" s="40">
        <v>1</v>
      </c>
      <c r="L40" s="40" t="s">
        <v>84</v>
      </c>
      <c r="M40" s="155">
        <v>21.4</v>
      </c>
      <c r="N40" s="2" t="s">
        <v>81</v>
      </c>
      <c r="O40" s="130">
        <v>35534</v>
      </c>
      <c r="P40" s="45" t="s">
        <v>116</v>
      </c>
      <c r="Q40" s="45">
        <v>70</v>
      </c>
      <c r="R40" s="270">
        <f t="shared" si="0"/>
        <v>1498</v>
      </c>
      <c r="S40" s="290"/>
      <c r="T40" s="123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</row>
    <row r="41" spans="1:70" s="105" customFormat="1" ht="15.75">
      <c r="A41" s="41" t="s">
        <v>401</v>
      </c>
      <c r="B41" s="109"/>
      <c r="C41" s="163" t="s">
        <v>281</v>
      </c>
      <c r="D41" s="164" t="s">
        <v>162</v>
      </c>
      <c r="E41" s="1">
        <v>1970</v>
      </c>
      <c r="F41" s="40" t="s">
        <v>84</v>
      </c>
      <c r="G41" s="40" t="s">
        <v>192</v>
      </c>
      <c r="H41" s="40" t="s">
        <v>192</v>
      </c>
      <c r="I41" s="40" t="s">
        <v>248</v>
      </c>
      <c r="J41" s="184" t="s">
        <v>185</v>
      </c>
      <c r="K41" s="40">
        <v>1</v>
      </c>
      <c r="L41" s="40" t="s">
        <v>84</v>
      </c>
      <c r="M41" s="155">
        <v>21.4</v>
      </c>
      <c r="N41" s="2" t="s">
        <v>81</v>
      </c>
      <c r="O41" s="130">
        <v>35534</v>
      </c>
      <c r="P41" s="45" t="s">
        <v>116</v>
      </c>
      <c r="Q41" s="45">
        <v>70</v>
      </c>
      <c r="R41" s="270">
        <f t="shared" si="0"/>
        <v>1498</v>
      </c>
      <c r="S41" s="290"/>
      <c r="T41" s="123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</row>
    <row r="42" spans="1:70" s="105" customFormat="1" ht="15.75">
      <c r="A42" s="41" t="s">
        <v>402</v>
      </c>
      <c r="B42" s="109"/>
      <c r="C42" s="163" t="s">
        <v>282</v>
      </c>
      <c r="D42" s="164" t="s">
        <v>162</v>
      </c>
      <c r="E42" s="1">
        <v>1970</v>
      </c>
      <c r="F42" s="40" t="s">
        <v>84</v>
      </c>
      <c r="G42" s="40" t="s">
        <v>192</v>
      </c>
      <c r="H42" s="40" t="s">
        <v>192</v>
      </c>
      <c r="I42" s="40" t="s">
        <v>248</v>
      </c>
      <c r="J42" s="184" t="s">
        <v>185</v>
      </c>
      <c r="K42" s="40">
        <v>1</v>
      </c>
      <c r="L42" s="40" t="s">
        <v>84</v>
      </c>
      <c r="M42" s="155">
        <v>21.4</v>
      </c>
      <c r="N42" s="2" t="s">
        <v>81</v>
      </c>
      <c r="O42" s="130">
        <v>35534</v>
      </c>
      <c r="P42" s="45" t="s">
        <v>116</v>
      </c>
      <c r="Q42" s="45">
        <v>70</v>
      </c>
      <c r="R42" s="270">
        <f t="shared" si="0"/>
        <v>1498</v>
      </c>
      <c r="S42" s="290"/>
      <c r="T42" s="123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</row>
    <row r="43" spans="1:70" s="105" customFormat="1" ht="15.75">
      <c r="A43" s="41" t="s">
        <v>403</v>
      </c>
      <c r="B43" s="109"/>
      <c r="C43" s="163" t="s">
        <v>283</v>
      </c>
      <c r="D43" s="164" t="s">
        <v>162</v>
      </c>
      <c r="E43" s="1">
        <v>1970</v>
      </c>
      <c r="F43" s="40" t="s">
        <v>84</v>
      </c>
      <c r="G43" s="40" t="s">
        <v>192</v>
      </c>
      <c r="H43" s="40" t="s">
        <v>192</v>
      </c>
      <c r="I43" s="40" t="s">
        <v>248</v>
      </c>
      <c r="J43" s="184" t="s">
        <v>185</v>
      </c>
      <c r="K43" s="40">
        <v>1</v>
      </c>
      <c r="L43" s="40" t="s">
        <v>84</v>
      </c>
      <c r="M43" s="155">
        <v>21.4</v>
      </c>
      <c r="N43" s="2" t="s">
        <v>81</v>
      </c>
      <c r="O43" s="130">
        <v>35534</v>
      </c>
      <c r="P43" s="45" t="s">
        <v>116</v>
      </c>
      <c r="Q43" s="45">
        <v>70</v>
      </c>
      <c r="R43" s="270">
        <f t="shared" si="0"/>
        <v>1498</v>
      </c>
      <c r="S43" s="290"/>
      <c r="T43" s="123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</row>
    <row r="44" spans="1:70" s="105" customFormat="1" ht="15.75">
      <c r="A44" s="41" t="s">
        <v>404</v>
      </c>
      <c r="B44" s="109"/>
      <c r="C44" s="163" t="s">
        <v>284</v>
      </c>
      <c r="D44" s="164" t="s">
        <v>162</v>
      </c>
      <c r="E44" s="1">
        <v>1970</v>
      </c>
      <c r="F44" s="40" t="s">
        <v>84</v>
      </c>
      <c r="G44" s="40" t="s">
        <v>192</v>
      </c>
      <c r="H44" s="40" t="s">
        <v>192</v>
      </c>
      <c r="I44" s="40" t="s">
        <v>248</v>
      </c>
      <c r="J44" s="184" t="s">
        <v>185</v>
      </c>
      <c r="K44" s="40">
        <v>1</v>
      </c>
      <c r="L44" s="40" t="s">
        <v>84</v>
      </c>
      <c r="M44" s="155">
        <v>21.4</v>
      </c>
      <c r="N44" s="2" t="s">
        <v>81</v>
      </c>
      <c r="O44" s="130">
        <v>35534</v>
      </c>
      <c r="P44" s="45" t="s">
        <v>116</v>
      </c>
      <c r="Q44" s="45">
        <v>70</v>
      </c>
      <c r="R44" s="270">
        <f t="shared" si="0"/>
        <v>1498</v>
      </c>
      <c r="S44" s="290"/>
      <c r="T44" s="123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</row>
    <row r="45" spans="1:70" s="105" customFormat="1" ht="15.75">
      <c r="A45" s="41" t="s">
        <v>405</v>
      </c>
      <c r="B45" s="109"/>
      <c r="C45" s="163" t="s">
        <v>285</v>
      </c>
      <c r="D45" s="164" t="s">
        <v>162</v>
      </c>
      <c r="E45" s="1">
        <v>1970</v>
      </c>
      <c r="F45" s="40" t="s">
        <v>84</v>
      </c>
      <c r="G45" s="40" t="s">
        <v>192</v>
      </c>
      <c r="H45" s="40" t="s">
        <v>192</v>
      </c>
      <c r="I45" s="40" t="s">
        <v>248</v>
      </c>
      <c r="J45" s="184" t="s">
        <v>185</v>
      </c>
      <c r="K45" s="40">
        <v>1</v>
      </c>
      <c r="L45" s="40" t="s">
        <v>84</v>
      </c>
      <c r="M45" s="155">
        <v>21.4</v>
      </c>
      <c r="N45" s="2" t="s">
        <v>81</v>
      </c>
      <c r="O45" s="130">
        <v>35534</v>
      </c>
      <c r="P45" s="45" t="s">
        <v>116</v>
      </c>
      <c r="Q45" s="45">
        <v>70</v>
      </c>
      <c r="R45" s="270">
        <f t="shared" si="0"/>
        <v>1498</v>
      </c>
      <c r="S45" s="290"/>
      <c r="T45" s="123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</row>
    <row r="46" spans="1:70" s="105" customFormat="1" ht="15.75">
      <c r="A46" s="41" t="s">
        <v>406</v>
      </c>
      <c r="B46" s="109"/>
      <c r="C46" s="163" t="s">
        <v>286</v>
      </c>
      <c r="D46" s="164" t="s">
        <v>162</v>
      </c>
      <c r="E46" s="1">
        <v>1970</v>
      </c>
      <c r="F46" s="40" t="s">
        <v>84</v>
      </c>
      <c r="G46" s="40" t="s">
        <v>192</v>
      </c>
      <c r="H46" s="40" t="s">
        <v>192</v>
      </c>
      <c r="I46" s="40" t="s">
        <v>248</v>
      </c>
      <c r="J46" s="184" t="s">
        <v>185</v>
      </c>
      <c r="K46" s="40">
        <v>1</v>
      </c>
      <c r="L46" s="40" t="s">
        <v>84</v>
      </c>
      <c r="M46" s="155">
        <v>21.2</v>
      </c>
      <c r="N46" s="2" t="s">
        <v>81</v>
      </c>
      <c r="O46" s="130">
        <v>35534</v>
      </c>
      <c r="P46" s="45" t="s">
        <v>116</v>
      </c>
      <c r="Q46" s="45">
        <v>70</v>
      </c>
      <c r="R46" s="270">
        <f t="shared" si="0"/>
        <v>1484</v>
      </c>
      <c r="S46" s="290"/>
      <c r="T46" s="123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</row>
    <row r="47" spans="1:70" s="105" customFormat="1" ht="15.75">
      <c r="A47" s="41" t="s">
        <v>407</v>
      </c>
      <c r="B47" s="109"/>
      <c r="C47" s="163" t="s">
        <v>287</v>
      </c>
      <c r="D47" s="164" t="s">
        <v>162</v>
      </c>
      <c r="E47" s="1">
        <v>1970</v>
      </c>
      <c r="F47" s="40" t="s">
        <v>84</v>
      </c>
      <c r="G47" s="40" t="s">
        <v>192</v>
      </c>
      <c r="H47" s="40" t="s">
        <v>192</v>
      </c>
      <c r="I47" s="40" t="s">
        <v>248</v>
      </c>
      <c r="J47" s="184" t="s">
        <v>185</v>
      </c>
      <c r="K47" s="40">
        <v>1</v>
      </c>
      <c r="L47" s="40" t="s">
        <v>84</v>
      </c>
      <c r="M47" s="155">
        <v>21</v>
      </c>
      <c r="N47" s="2" t="s">
        <v>81</v>
      </c>
      <c r="O47" s="130">
        <v>35534</v>
      </c>
      <c r="P47" s="45" t="s">
        <v>116</v>
      </c>
      <c r="Q47" s="45">
        <v>70</v>
      </c>
      <c r="R47" s="270">
        <f t="shared" si="0"/>
        <v>1470</v>
      </c>
      <c r="S47" s="290"/>
      <c r="T47" s="123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</row>
    <row r="48" spans="1:70" s="105" customFormat="1" ht="15.75">
      <c r="A48" s="41" t="s">
        <v>408</v>
      </c>
      <c r="B48" s="109"/>
      <c r="C48" s="163" t="s">
        <v>288</v>
      </c>
      <c r="D48" s="164" t="s">
        <v>162</v>
      </c>
      <c r="E48" s="1">
        <v>1970</v>
      </c>
      <c r="F48" s="40" t="s">
        <v>84</v>
      </c>
      <c r="G48" s="40" t="s">
        <v>192</v>
      </c>
      <c r="H48" s="40" t="s">
        <v>192</v>
      </c>
      <c r="I48" s="40" t="s">
        <v>248</v>
      </c>
      <c r="J48" s="184" t="s">
        <v>185</v>
      </c>
      <c r="K48" s="40">
        <v>1</v>
      </c>
      <c r="L48" s="40" t="s">
        <v>84</v>
      </c>
      <c r="M48" s="155">
        <v>21.1</v>
      </c>
      <c r="N48" s="2" t="s">
        <v>81</v>
      </c>
      <c r="O48" s="130">
        <v>35534</v>
      </c>
      <c r="P48" s="45" t="s">
        <v>116</v>
      </c>
      <c r="Q48" s="45">
        <v>70</v>
      </c>
      <c r="R48" s="270">
        <f t="shared" si="0"/>
        <v>1477</v>
      </c>
      <c r="S48" s="290"/>
      <c r="T48" s="123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</row>
    <row r="49" spans="1:70" s="105" customFormat="1" ht="15.75">
      <c r="A49" s="41" t="s">
        <v>409</v>
      </c>
      <c r="B49" s="109"/>
      <c r="C49" s="163" t="s">
        <v>289</v>
      </c>
      <c r="D49" s="164" t="s">
        <v>163</v>
      </c>
      <c r="E49" s="1">
        <v>1970</v>
      </c>
      <c r="F49" s="40" t="s">
        <v>84</v>
      </c>
      <c r="G49" s="40" t="s">
        <v>192</v>
      </c>
      <c r="H49" s="40" t="s">
        <v>192</v>
      </c>
      <c r="I49" s="40" t="s">
        <v>248</v>
      </c>
      <c r="J49" s="184" t="s">
        <v>185</v>
      </c>
      <c r="K49" s="40">
        <v>1</v>
      </c>
      <c r="L49" s="40" t="s">
        <v>84</v>
      </c>
      <c r="M49" s="155">
        <v>21.2</v>
      </c>
      <c r="N49" s="2" t="s">
        <v>81</v>
      </c>
      <c r="O49" s="130">
        <v>35534</v>
      </c>
      <c r="P49" s="45" t="s">
        <v>116</v>
      </c>
      <c r="Q49" s="45">
        <v>70</v>
      </c>
      <c r="R49" s="270">
        <f t="shared" si="0"/>
        <v>1484</v>
      </c>
      <c r="S49" s="290"/>
      <c r="T49" s="123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</row>
    <row r="50" spans="1:70" s="105" customFormat="1" ht="15.75">
      <c r="A50" s="41" t="s">
        <v>410</v>
      </c>
      <c r="B50" s="109"/>
      <c r="C50" s="163" t="s">
        <v>290</v>
      </c>
      <c r="D50" s="164" t="s">
        <v>162</v>
      </c>
      <c r="E50" s="1">
        <v>1970</v>
      </c>
      <c r="F50" s="40" t="s">
        <v>84</v>
      </c>
      <c r="G50" s="40" t="s">
        <v>192</v>
      </c>
      <c r="H50" s="40" t="s">
        <v>192</v>
      </c>
      <c r="I50" s="40" t="s">
        <v>248</v>
      </c>
      <c r="J50" s="184" t="s">
        <v>185</v>
      </c>
      <c r="K50" s="40">
        <v>1</v>
      </c>
      <c r="L50" s="40" t="s">
        <v>84</v>
      </c>
      <c r="M50" s="155">
        <v>21</v>
      </c>
      <c r="N50" s="2" t="s">
        <v>81</v>
      </c>
      <c r="O50" s="130">
        <v>35534</v>
      </c>
      <c r="P50" s="45" t="s">
        <v>116</v>
      </c>
      <c r="Q50" s="45">
        <v>70</v>
      </c>
      <c r="R50" s="270">
        <f t="shared" si="0"/>
        <v>1470</v>
      </c>
      <c r="S50" s="290"/>
      <c r="T50" s="123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</row>
    <row r="51" spans="1:70" s="105" customFormat="1" ht="15.75">
      <c r="A51" s="41" t="s">
        <v>411</v>
      </c>
      <c r="B51" s="109"/>
      <c r="C51" s="163" t="s">
        <v>291</v>
      </c>
      <c r="D51" s="164" t="s">
        <v>162</v>
      </c>
      <c r="E51" s="1">
        <v>1990</v>
      </c>
      <c r="F51" s="40" t="s">
        <v>84</v>
      </c>
      <c r="G51" s="40" t="s">
        <v>192</v>
      </c>
      <c r="H51" s="40" t="s">
        <v>192</v>
      </c>
      <c r="I51" s="40" t="s">
        <v>248</v>
      </c>
      <c r="J51" s="184" t="s">
        <v>185</v>
      </c>
      <c r="K51" s="40">
        <v>1</v>
      </c>
      <c r="L51" s="40" t="s">
        <v>84</v>
      </c>
      <c r="M51" s="155">
        <v>31.8</v>
      </c>
      <c r="N51" s="2" t="s">
        <v>81</v>
      </c>
      <c r="O51" s="130">
        <v>35534</v>
      </c>
      <c r="P51" s="45" t="s">
        <v>116</v>
      </c>
      <c r="Q51" s="45">
        <v>70</v>
      </c>
      <c r="R51" s="270">
        <f t="shared" si="0"/>
        <v>2226</v>
      </c>
      <c r="S51" s="290"/>
      <c r="T51" s="123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</row>
    <row r="52" spans="1:70" s="105" customFormat="1" ht="15.75">
      <c r="A52" s="41" t="s">
        <v>412</v>
      </c>
      <c r="B52" s="109"/>
      <c r="C52" s="163" t="s">
        <v>292</v>
      </c>
      <c r="D52" s="164" t="s">
        <v>162</v>
      </c>
      <c r="E52" s="1">
        <v>1990</v>
      </c>
      <c r="F52" s="40" t="s">
        <v>84</v>
      </c>
      <c r="G52" s="40" t="s">
        <v>192</v>
      </c>
      <c r="H52" s="40" t="s">
        <v>192</v>
      </c>
      <c r="I52" s="40" t="s">
        <v>248</v>
      </c>
      <c r="J52" s="184" t="s">
        <v>185</v>
      </c>
      <c r="K52" s="40">
        <v>1</v>
      </c>
      <c r="L52" s="40" t="s">
        <v>84</v>
      </c>
      <c r="M52" s="155">
        <v>31.4</v>
      </c>
      <c r="N52" s="2" t="s">
        <v>81</v>
      </c>
      <c r="O52" s="130">
        <v>35534</v>
      </c>
      <c r="P52" s="45" t="s">
        <v>116</v>
      </c>
      <c r="Q52" s="45">
        <v>70</v>
      </c>
      <c r="R52" s="270">
        <f t="shared" si="0"/>
        <v>2198</v>
      </c>
      <c r="S52" s="290"/>
      <c r="T52" s="123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</row>
    <row r="53" spans="1:70" s="105" customFormat="1" ht="15.75">
      <c r="A53" s="41" t="s">
        <v>413</v>
      </c>
      <c r="B53" s="109"/>
      <c r="C53" s="163" t="s">
        <v>293</v>
      </c>
      <c r="D53" s="164" t="s">
        <v>162</v>
      </c>
      <c r="E53" s="1">
        <v>1990</v>
      </c>
      <c r="F53" s="40" t="s">
        <v>84</v>
      </c>
      <c r="G53" s="40" t="s">
        <v>192</v>
      </c>
      <c r="H53" s="40" t="s">
        <v>192</v>
      </c>
      <c r="I53" s="40" t="s">
        <v>248</v>
      </c>
      <c r="J53" s="184" t="s">
        <v>185</v>
      </c>
      <c r="K53" s="40">
        <v>1</v>
      </c>
      <c r="L53" s="40" t="s">
        <v>84</v>
      </c>
      <c r="M53" s="155">
        <v>31.5</v>
      </c>
      <c r="N53" s="2" t="s">
        <v>81</v>
      </c>
      <c r="O53" s="130">
        <v>35534</v>
      </c>
      <c r="P53" s="45" t="s">
        <v>116</v>
      </c>
      <c r="Q53" s="45">
        <v>70</v>
      </c>
      <c r="R53" s="270">
        <f t="shared" si="0"/>
        <v>2205</v>
      </c>
      <c r="S53" s="290"/>
      <c r="T53" s="123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</row>
    <row r="54" spans="1:70" s="105" customFormat="1" ht="15.75">
      <c r="A54" s="41" t="s">
        <v>414</v>
      </c>
      <c r="B54" s="109"/>
      <c r="C54" s="163" t="s">
        <v>294</v>
      </c>
      <c r="D54" s="164" t="s">
        <v>162</v>
      </c>
      <c r="E54" s="1">
        <v>1990</v>
      </c>
      <c r="F54" s="40" t="s">
        <v>84</v>
      </c>
      <c r="G54" s="40" t="s">
        <v>192</v>
      </c>
      <c r="H54" s="40" t="s">
        <v>192</v>
      </c>
      <c r="I54" s="40" t="s">
        <v>248</v>
      </c>
      <c r="J54" s="184" t="s">
        <v>185</v>
      </c>
      <c r="K54" s="40">
        <v>1</v>
      </c>
      <c r="L54" s="40" t="s">
        <v>84</v>
      </c>
      <c r="M54" s="155">
        <v>31.8</v>
      </c>
      <c r="N54" s="2" t="s">
        <v>81</v>
      </c>
      <c r="O54" s="130">
        <v>35534</v>
      </c>
      <c r="P54" s="45" t="s">
        <v>116</v>
      </c>
      <c r="Q54" s="45">
        <v>70</v>
      </c>
      <c r="R54" s="270">
        <f t="shared" si="0"/>
        <v>2226</v>
      </c>
      <c r="S54" s="290"/>
      <c r="T54" s="123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</row>
    <row r="55" spans="1:70" s="105" customFormat="1" ht="15.75">
      <c r="A55" s="41" t="s">
        <v>415</v>
      </c>
      <c r="B55" s="109"/>
      <c r="C55" s="163" t="s">
        <v>295</v>
      </c>
      <c r="D55" s="164" t="s">
        <v>162</v>
      </c>
      <c r="E55" s="1">
        <v>1990</v>
      </c>
      <c r="F55" s="40" t="s">
        <v>84</v>
      </c>
      <c r="G55" s="40" t="s">
        <v>192</v>
      </c>
      <c r="H55" s="40" t="s">
        <v>192</v>
      </c>
      <c r="I55" s="40" t="s">
        <v>248</v>
      </c>
      <c r="J55" s="184" t="s">
        <v>185</v>
      </c>
      <c r="K55" s="40">
        <v>1</v>
      </c>
      <c r="L55" s="40" t="s">
        <v>84</v>
      </c>
      <c r="M55" s="155">
        <v>32</v>
      </c>
      <c r="N55" s="4" t="s">
        <v>81</v>
      </c>
      <c r="O55" s="180">
        <v>35534</v>
      </c>
      <c r="P55" s="181" t="s">
        <v>116</v>
      </c>
      <c r="Q55" s="45">
        <v>70</v>
      </c>
      <c r="R55" s="270">
        <f t="shared" si="0"/>
        <v>2240</v>
      </c>
      <c r="S55" s="290"/>
      <c r="T55" s="123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</row>
    <row r="56" spans="1:70" s="105" customFormat="1" ht="15.75">
      <c r="A56" s="41" t="s">
        <v>416</v>
      </c>
      <c r="B56" s="109"/>
      <c r="C56" s="163" t="s">
        <v>296</v>
      </c>
      <c r="D56" s="165" t="s">
        <v>303</v>
      </c>
      <c r="E56" s="1">
        <v>1995</v>
      </c>
      <c r="F56" s="1" t="s">
        <v>182</v>
      </c>
      <c r="G56" s="1" t="s">
        <v>193</v>
      </c>
      <c r="H56" s="1" t="s">
        <v>193</v>
      </c>
      <c r="I56" s="1" t="s">
        <v>184</v>
      </c>
      <c r="J56" s="129" t="s">
        <v>185</v>
      </c>
      <c r="K56" s="1">
        <v>2</v>
      </c>
      <c r="L56" s="1" t="s">
        <v>84</v>
      </c>
      <c r="M56" s="164">
        <v>50.8</v>
      </c>
      <c r="N56" s="2" t="s">
        <v>81</v>
      </c>
      <c r="O56" s="130">
        <v>36853</v>
      </c>
      <c r="P56" s="45" t="s">
        <v>116</v>
      </c>
      <c r="Q56" s="45">
        <v>70</v>
      </c>
      <c r="R56" s="270">
        <f t="shared" si="0"/>
        <v>3556</v>
      </c>
      <c r="S56" s="290"/>
      <c r="T56" s="123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</row>
    <row r="57" spans="1:70" s="51" customFormat="1" ht="15.75">
      <c r="A57" s="41" t="s">
        <v>417</v>
      </c>
      <c r="B57" s="171"/>
      <c r="C57" s="163" t="s">
        <v>297</v>
      </c>
      <c r="D57" s="165" t="s">
        <v>303</v>
      </c>
      <c r="E57" s="1">
        <v>1995</v>
      </c>
      <c r="F57" s="1" t="s">
        <v>182</v>
      </c>
      <c r="G57" s="1" t="s">
        <v>193</v>
      </c>
      <c r="H57" s="1" t="s">
        <v>193</v>
      </c>
      <c r="I57" s="1" t="s">
        <v>184</v>
      </c>
      <c r="J57" s="129" t="s">
        <v>185</v>
      </c>
      <c r="K57" s="1">
        <v>2</v>
      </c>
      <c r="L57" s="1" t="s">
        <v>84</v>
      </c>
      <c r="M57" s="164">
        <v>51.1</v>
      </c>
      <c r="N57" s="2" t="s">
        <v>81</v>
      </c>
      <c r="O57" s="130">
        <v>36853</v>
      </c>
      <c r="P57" s="45" t="s">
        <v>116</v>
      </c>
      <c r="Q57" s="45">
        <v>70</v>
      </c>
      <c r="R57" s="270">
        <f t="shared" si="0"/>
        <v>3577</v>
      </c>
      <c r="S57" s="272"/>
      <c r="T57" s="122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</row>
    <row r="58" spans="1:70" s="105" customFormat="1" ht="15.75">
      <c r="A58" s="41" t="s">
        <v>418</v>
      </c>
      <c r="B58" s="109"/>
      <c r="C58" s="166" t="s">
        <v>298</v>
      </c>
      <c r="D58" s="165" t="s">
        <v>303</v>
      </c>
      <c r="E58" s="1">
        <v>1995</v>
      </c>
      <c r="F58" s="1" t="s">
        <v>182</v>
      </c>
      <c r="G58" s="1" t="s">
        <v>193</v>
      </c>
      <c r="H58" s="1" t="s">
        <v>193</v>
      </c>
      <c r="I58" s="1" t="s">
        <v>189</v>
      </c>
      <c r="J58" s="129" t="s">
        <v>185</v>
      </c>
      <c r="K58" s="1">
        <v>1</v>
      </c>
      <c r="L58" s="1" t="s">
        <v>84</v>
      </c>
      <c r="M58" s="155">
        <v>37.7</v>
      </c>
      <c r="N58" s="2" t="s">
        <v>81</v>
      </c>
      <c r="O58" s="130">
        <v>40784</v>
      </c>
      <c r="P58" s="45" t="s">
        <v>116</v>
      </c>
      <c r="Q58" s="45">
        <v>280</v>
      </c>
      <c r="R58" s="270">
        <f t="shared" si="0"/>
        <v>10556</v>
      </c>
      <c r="S58" s="290"/>
      <c r="T58" s="123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</row>
    <row r="59" spans="1:70" s="105" customFormat="1" ht="15.75">
      <c r="A59" s="41" t="s">
        <v>419</v>
      </c>
      <c r="B59" s="109"/>
      <c r="C59" s="166" t="s">
        <v>299</v>
      </c>
      <c r="D59" s="165" t="s">
        <v>303</v>
      </c>
      <c r="E59" s="1">
        <v>1995</v>
      </c>
      <c r="F59" s="1" t="s">
        <v>182</v>
      </c>
      <c r="G59" s="1" t="s">
        <v>193</v>
      </c>
      <c r="H59" s="1" t="s">
        <v>193</v>
      </c>
      <c r="I59" s="1" t="s">
        <v>189</v>
      </c>
      <c r="J59" s="129" t="s">
        <v>185</v>
      </c>
      <c r="K59" s="1">
        <v>1</v>
      </c>
      <c r="L59" s="1" t="s">
        <v>84</v>
      </c>
      <c r="M59" s="155">
        <v>37</v>
      </c>
      <c r="N59" s="2" t="s">
        <v>81</v>
      </c>
      <c r="O59" s="130">
        <v>40784</v>
      </c>
      <c r="P59" s="45" t="s">
        <v>116</v>
      </c>
      <c r="Q59" s="45">
        <v>280</v>
      </c>
      <c r="R59" s="270">
        <f t="shared" si="0"/>
        <v>10360</v>
      </c>
      <c r="S59" s="290"/>
      <c r="T59" s="123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</row>
    <row r="60" spans="1:70" s="105" customFormat="1" ht="15.75">
      <c r="A60" s="41" t="s">
        <v>420</v>
      </c>
      <c r="B60" s="109"/>
      <c r="C60" s="163" t="s">
        <v>300</v>
      </c>
      <c r="D60" s="165" t="s">
        <v>304</v>
      </c>
      <c r="E60" s="1">
        <v>1975</v>
      </c>
      <c r="F60" s="1" t="s">
        <v>182</v>
      </c>
      <c r="G60" s="1" t="s">
        <v>222</v>
      </c>
      <c r="H60" s="1" t="s">
        <v>193</v>
      </c>
      <c r="I60" s="1" t="s">
        <v>205</v>
      </c>
      <c r="J60" s="129" t="s">
        <v>185</v>
      </c>
      <c r="K60" s="1">
        <v>1</v>
      </c>
      <c r="L60" s="1" t="s">
        <v>84</v>
      </c>
      <c r="M60" s="155">
        <v>68.4</v>
      </c>
      <c r="N60" s="2" t="s">
        <v>81</v>
      </c>
      <c r="O60" s="130">
        <v>38751</v>
      </c>
      <c r="P60" s="45" t="s">
        <v>116</v>
      </c>
      <c r="Q60" s="45">
        <v>140</v>
      </c>
      <c r="R60" s="270">
        <f t="shared" si="0"/>
        <v>9576</v>
      </c>
      <c r="S60" s="290"/>
      <c r="T60" s="123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</row>
    <row r="61" spans="1:70" s="105" customFormat="1" ht="15.75">
      <c r="A61" s="41" t="s">
        <v>421</v>
      </c>
      <c r="B61" s="109"/>
      <c r="C61" s="163" t="s">
        <v>301</v>
      </c>
      <c r="D61" s="164" t="s">
        <v>305</v>
      </c>
      <c r="E61" s="1">
        <v>1975</v>
      </c>
      <c r="F61" s="164" t="s">
        <v>348</v>
      </c>
      <c r="G61" s="1" t="s">
        <v>346</v>
      </c>
      <c r="H61" s="1" t="s">
        <v>347</v>
      </c>
      <c r="I61" s="1" t="s">
        <v>248</v>
      </c>
      <c r="J61" s="129" t="s">
        <v>185</v>
      </c>
      <c r="K61" s="1">
        <v>1</v>
      </c>
      <c r="L61" s="1" t="s">
        <v>84</v>
      </c>
      <c r="M61" s="155">
        <v>69.5</v>
      </c>
      <c r="N61" s="4" t="s">
        <v>81</v>
      </c>
      <c r="O61" s="180">
        <v>35534</v>
      </c>
      <c r="P61" s="181" t="s">
        <v>116</v>
      </c>
      <c r="Q61" s="45">
        <v>140</v>
      </c>
      <c r="R61" s="270">
        <f t="shared" si="0"/>
        <v>9730</v>
      </c>
      <c r="S61" s="290"/>
      <c r="T61" s="123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</row>
    <row r="62" spans="1:70" s="105" customFormat="1" ht="15.75">
      <c r="A62" s="41" t="s">
        <v>422</v>
      </c>
      <c r="B62" s="109"/>
      <c r="C62" s="163" t="s">
        <v>302</v>
      </c>
      <c r="D62" s="164" t="s">
        <v>306</v>
      </c>
      <c r="E62" s="1">
        <v>1975</v>
      </c>
      <c r="F62" s="164" t="s">
        <v>348</v>
      </c>
      <c r="G62" s="40" t="s">
        <v>192</v>
      </c>
      <c r="H62" s="40" t="s">
        <v>192</v>
      </c>
      <c r="I62" s="40" t="s">
        <v>248</v>
      </c>
      <c r="J62" s="129" t="s">
        <v>185</v>
      </c>
      <c r="K62" s="1">
        <v>1</v>
      </c>
      <c r="L62" s="1" t="s">
        <v>84</v>
      </c>
      <c r="M62" s="164">
        <v>21.5</v>
      </c>
      <c r="N62" s="2" t="s">
        <v>81</v>
      </c>
      <c r="O62" s="130">
        <v>35534</v>
      </c>
      <c r="P62" s="45" t="s">
        <v>116</v>
      </c>
      <c r="Q62" s="45">
        <v>70</v>
      </c>
      <c r="R62" s="270">
        <f t="shared" si="0"/>
        <v>1505</v>
      </c>
      <c r="S62" s="290"/>
      <c r="T62" s="123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</row>
    <row r="63" spans="1:70" s="105" customFormat="1" ht="15.75">
      <c r="A63" s="41" t="s">
        <v>423</v>
      </c>
      <c r="B63" s="109"/>
      <c r="C63" s="163" t="s">
        <v>307</v>
      </c>
      <c r="D63" s="164" t="s">
        <v>306</v>
      </c>
      <c r="E63" s="1">
        <v>1975</v>
      </c>
      <c r="F63" s="164" t="s">
        <v>348</v>
      </c>
      <c r="G63" s="40" t="s">
        <v>192</v>
      </c>
      <c r="H63" s="40" t="s">
        <v>192</v>
      </c>
      <c r="I63" s="40" t="s">
        <v>248</v>
      </c>
      <c r="J63" s="129" t="s">
        <v>185</v>
      </c>
      <c r="K63" s="1">
        <v>1</v>
      </c>
      <c r="L63" s="1" t="s">
        <v>84</v>
      </c>
      <c r="M63" s="164">
        <v>3.9</v>
      </c>
      <c r="N63" s="4" t="s">
        <v>81</v>
      </c>
      <c r="O63" s="180">
        <v>35534</v>
      </c>
      <c r="P63" s="181" t="s">
        <v>116</v>
      </c>
      <c r="Q63" s="45">
        <v>70</v>
      </c>
      <c r="R63" s="270">
        <f t="shared" si="0"/>
        <v>273</v>
      </c>
      <c r="S63" s="290"/>
      <c r="T63" s="123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</row>
    <row r="64" spans="1:70" s="105" customFormat="1" ht="15.75">
      <c r="A64" s="41" t="s">
        <v>424</v>
      </c>
      <c r="B64" s="109"/>
      <c r="C64" s="163" t="s">
        <v>308</v>
      </c>
      <c r="D64" s="165" t="s">
        <v>315</v>
      </c>
      <c r="E64" s="1">
        <v>2000</v>
      </c>
      <c r="F64" s="1" t="s">
        <v>182</v>
      </c>
      <c r="G64" s="1" t="s">
        <v>193</v>
      </c>
      <c r="H64" s="1" t="s">
        <v>193</v>
      </c>
      <c r="I64" s="1" t="s">
        <v>184</v>
      </c>
      <c r="J64" s="129" t="s">
        <v>185</v>
      </c>
      <c r="K64" s="1">
        <v>2</v>
      </c>
      <c r="L64" s="1" t="s">
        <v>84</v>
      </c>
      <c r="M64" s="155">
        <v>64.6</v>
      </c>
      <c r="N64" s="2" t="s">
        <v>81</v>
      </c>
      <c r="O64" s="130">
        <v>36838</v>
      </c>
      <c r="P64" s="45" t="s">
        <v>116</v>
      </c>
      <c r="Q64" s="45">
        <v>140</v>
      </c>
      <c r="R64" s="270">
        <f t="shared" si="0"/>
        <v>9044</v>
      </c>
      <c r="S64" s="290"/>
      <c r="T64" s="123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</row>
    <row r="65" spans="1:70" s="105" customFormat="1" ht="15.75">
      <c r="A65" s="41" t="s">
        <v>425</v>
      </c>
      <c r="B65" s="109"/>
      <c r="C65" s="163" t="s">
        <v>309</v>
      </c>
      <c r="D65" s="164" t="s">
        <v>316</v>
      </c>
      <c r="E65" s="1">
        <v>1985</v>
      </c>
      <c r="F65" s="164" t="s">
        <v>348</v>
      </c>
      <c r="G65" s="1" t="s">
        <v>193</v>
      </c>
      <c r="H65" s="1" t="s">
        <v>349</v>
      </c>
      <c r="I65" s="1" t="s">
        <v>248</v>
      </c>
      <c r="J65" s="129" t="s">
        <v>185</v>
      </c>
      <c r="K65" s="1">
        <v>1</v>
      </c>
      <c r="L65" s="1" t="s">
        <v>84</v>
      </c>
      <c r="M65" s="155">
        <v>14.3</v>
      </c>
      <c r="N65" s="4" t="s">
        <v>81</v>
      </c>
      <c r="O65" s="180">
        <v>35534</v>
      </c>
      <c r="P65" s="181" t="s">
        <v>116</v>
      </c>
      <c r="Q65" s="45">
        <v>70</v>
      </c>
      <c r="R65" s="270">
        <f t="shared" si="0"/>
        <v>1001</v>
      </c>
      <c r="S65" s="290"/>
      <c r="T65" s="123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</row>
    <row r="66" spans="1:70" s="105" customFormat="1" ht="15.75">
      <c r="A66" s="41" t="s">
        <v>426</v>
      </c>
      <c r="B66" s="109"/>
      <c r="C66" s="163" t="s">
        <v>310</v>
      </c>
      <c r="D66" s="165" t="s">
        <v>317</v>
      </c>
      <c r="E66" s="1">
        <v>1970</v>
      </c>
      <c r="F66" s="164" t="s">
        <v>348</v>
      </c>
      <c r="G66" s="1" t="s">
        <v>193</v>
      </c>
      <c r="H66" s="1" t="s">
        <v>248</v>
      </c>
      <c r="I66" s="1" t="s">
        <v>248</v>
      </c>
      <c r="J66" s="129" t="s">
        <v>185</v>
      </c>
      <c r="K66" s="1">
        <v>1</v>
      </c>
      <c r="L66" s="1" t="s">
        <v>84</v>
      </c>
      <c r="M66" s="155">
        <v>10.1</v>
      </c>
      <c r="N66" s="2" t="s">
        <v>81</v>
      </c>
      <c r="O66" s="130">
        <v>35534</v>
      </c>
      <c r="P66" s="45" t="s">
        <v>116</v>
      </c>
      <c r="Q66" s="45">
        <v>70</v>
      </c>
      <c r="R66" s="270">
        <f t="shared" si="0"/>
        <v>707</v>
      </c>
      <c r="S66" s="290"/>
      <c r="T66" s="123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</row>
    <row r="67" spans="1:70" s="105" customFormat="1" ht="15.75">
      <c r="A67" s="41" t="s">
        <v>427</v>
      </c>
      <c r="B67" s="109"/>
      <c r="C67" s="163" t="s">
        <v>311</v>
      </c>
      <c r="D67" s="165" t="s">
        <v>317</v>
      </c>
      <c r="E67" s="1">
        <v>1970</v>
      </c>
      <c r="F67" s="164" t="s">
        <v>348</v>
      </c>
      <c r="G67" s="1" t="s">
        <v>193</v>
      </c>
      <c r="H67" s="1" t="s">
        <v>248</v>
      </c>
      <c r="I67" s="1" t="s">
        <v>248</v>
      </c>
      <c r="J67" s="129" t="s">
        <v>185</v>
      </c>
      <c r="K67" s="1">
        <v>1</v>
      </c>
      <c r="L67" s="1" t="s">
        <v>84</v>
      </c>
      <c r="M67" s="155">
        <v>6.3</v>
      </c>
      <c r="N67" s="4" t="s">
        <v>81</v>
      </c>
      <c r="O67" s="180">
        <v>35534</v>
      </c>
      <c r="P67" s="181" t="s">
        <v>116</v>
      </c>
      <c r="Q67" s="45">
        <v>70</v>
      </c>
      <c r="R67" s="270">
        <f t="shared" si="0"/>
        <v>441</v>
      </c>
      <c r="S67" s="290"/>
      <c r="T67" s="123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</row>
    <row r="68" spans="1:70" s="105" customFormat="1" ht="15.75">
      <c r="A68" s="41" t="s">
        <v>428</v>
      </c>
      <c r="B68" s="109"/>
      <c r="C68" s="166" t="s">
        <v>312</v>
      </c>
      <c r="D68" s="165" t="s">
        <v>303</v>
      </c>
      <c r="E68" s="1">
        <v>1995</v>
      </c>
      <c r="F68" s="1" t="s">
        <v>182</v>
      </c>
      <c r="G68" s="1" t="s">
        <v>193</v>
      </c>
      <c r="H68" s="1" t="s">
        <v>193</v>
      </c>
      <c r="I68" s="1" t="s">
        <v>189</v>
      </c>
      <c r="J68" s="129" t="s">
        <v>185</v>
      </c>
      <c r="K68" s="1">
        <v>1</v>
      </c>
      <c r="L68" s="1" t="s">
        <v>84</v>
      </c>
      <c r="M68" s="155">
        <v>37.7</v>
      </c>
      <c r="N68" s="2" t="s">
        <v>81</v>
      </c>
      <c r="O68" s="130">
        <v>40784</v>
      </c>
      <c r="P68" s="45" t="s">
        <v>116</v>
      </c>
      <c r="Q68" s="45">
        <v>280</v>
      </c>
      <c r="R68" s="270">
        <f t="shared" si="0"/>
        <v>10556</v>
      </c>
      <c r="S68" s="290"/>
      <c r="T68" s="123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</row>
    <row r="69" spans="1:70" s="105" customFormat="1" ht="15.75">
      <c r="A69" s="41" t="s">
        <v>429</v>
      </c>
      <c r="B69" s="109"/>
      <c r="C69" s="166" t="s">
        <v>313</v>
      </c>
      <c r="D69" s="165" t="s">
        <v>315</v>
      </c>
      <c r="E69" s="1">
        <v>1995</v>
      </c>
      <c r="F69" s="1" t="s">
        <v>182</v>
      </c>
      <c r="G69" s="1" t="s">
        <v>193</v>
      </c>
      <c r="H69" s="1" t="s">
        <v>193</v>
      </c>
      <c r="I69" s="1" t="s">
        <v>189</v>
      </c>
      <c r="J69" s="129" t="s">
        <v>185</v>
      </c>
      <c r="K69" s="1">
        <v>1</v>
      </c>
      <c r="L69" s="1" t="s">
        <v>84</v>
      </c>
      <c r="M69" s="155">
        <v>37.6</v>
      </c>
      <c r="N69" s="2" t="s">
        <v>81</v>
      </c>
      <c r="O69" s="130">
        <v>40784</v>
      </c>
      <c r="P69" s="45" t="s">
        <v>116</v>
      </c>
      <c r="Q69" s="45">
        <v>280</v>
      </c>
      <c r="R69" s="270">
        <f>Q69*M69</f>
        <v>10528</v>
      </c>
      <c r="S69" s="290"/>
      <c r="T69" s="123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</row>
    <row r="70" spans="1:70" s="105" customFormat="1" ht="16.5" thickBot="1">
      <c r="A70" s="226" t="s">
        <v>430</v>
      </c>
      <c r="B70" s="197"/>
      <c r="C70" s="194" t="s">
        <v>314</v>
      </c>
      <c r="D70" s="195" t="s">
        <v>303</v>
      </c>
      <c r="E70" s="14">
        <v>1995</v>
      </c>
      <c r="F70" s="14" t="s">
        <v>182</v>
      </c>
      <c r="G70" s="14" t="s">
        <v>193</v>
      </c>
      <c r="H70" s="14" t="s">
        <v>193</v>
      </c>
      <c r="I70" s="14" t="s">
        <v>189</v>
      </c>
      <c r="J70" s="135" t="s">
        <v>185</v>
      </c>
      <c r="K70" s="14">
        <v>1</v>
      </c>
      <c r="L70" s="14" t="s">
        <v>84</v>
      </c>
      <c r="M70" s="196">
        <v>37.3</v>
      </c>
      <c r="N70" s="12" t="s">
        <v>81</v>
      </c>
      <c r="O70" s="179">
        <v>40784</v>
      </c>
      <c r="P70" s="46" t="s">
        <v>116</v>
      </c>
      <c r="Q70" s="46">
        <v>280</v>
      </c>
      <c r="R70" s="270">
        <f>Q70*M70</f>
        <v>10444</v>
      </c>
      <c r="S70" s="290"/>
      <c r="T70" s="123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</row>
    <row r="71" spans="13:18" ht="12.75">
      <c r="M71">
        <f>SUM(M4:M70)</f>
        <v>3399.8000000000025</v>
      </c>
      <c r="R71" s="50">
        <f>SUM(R4:R70)</f>
        <v>969958</v>
      </c>
    </row>
  </sheetData>
  <sheetProtection/>
  <mergeCells count="2">
    <mergeCell ref="F2:I2"/>
    <mergeCell ref="K2:L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42"/>
  <sheetViews>
    <sheetView zoomScale="90" zoomScaleNormal="90" zoomScalePageLayoutView="0" workbookViewId="0" topLeftCell="I28">
      <selection activeCell="Q46" sqref="Q46"/>
    </sheetView>
  </sheetViews>
  <sheetFormatPr defaultColWidth="9.140625" defaultRowHeight="12.75"/>
  <cols>
    <col min="1" max="1" width="9.140625" style="202" customWidth="1"/>
    <col min="2" max="2" width="31.00390625" style="0" customWidth="1"/>
    <col min="3" max="3" width="21.57421875" style="0" customWidth="1"/>
    <col min="4" max="4" width="20.57421875" style="0" customWidth="1"/>
    <col min="5" max="5" width="8.8515625" style="36" customWidth="1"/>
    <col min="6" max="6" width="19.421875" style="36" customWidth="1"/>
    <col min="7" max="7" width="27.7109375" style="36" customWidth="1"/>
    <col min="8" max="8" width="21.7109375" style="36" customWidth="1"/>
    <col min="9" max="9" width="30.28125" style="36" customWidth="1"/>
    <col min="10" max="10" width="12.8515625" style="36" customWidth="1"/>
    <col min="11" max="12" width="9.7109375" style="36" customWidth="1"/>
    <col min="13" max="13" width="12.8515625" style="0" customWidth="1"/>
    <col min="14" max="14" width="18.00390625" style="0" customWidth="1"/>
    <col min="15" max="15" width="17.140625" style="41" customWidth="1"/>
    <col min="16" max="17" width="17.140625" style="43" customWidth="1"/>
    <col min="18" max="20" width="17.140625" style="50" customWidth="1"/>
    <col min="21" max="31" width="9.140625" style="24" customWidth="1"/>
    <col min="32" max="70" width="9.140625" style="137" customWidth="1"/>
  </cols>
  <sheetData>
    <row r="1" spans="2:101" ht="29.25" customHeight="1" thickBot="1">
      <c r="B1" s="242" t="s">
        <v>475</v>
      </c>
      <c r="C1" s="243"/>
      <c r="M1" s="41"/>
      <c r="O1"/>
      <c r="P1"/>
      <c r="Q1"/>
      <c r="R1" s="24"/>
      <c r="S1" s="24"/>
      <c r="T1" s="24"/>
      <c r="U1" s="23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</row>
    <row r="2" spans="1:101" ht="12.75">
      <c r="A2" s="200" t="s">
        <v>365</v>
      </c>
      <c r="B2" s="34" t="s">
        <v>0</v>
      </c>
      <c r="C2" s="35" t="s">
        <v>174</v>
      </c>
      <c r="D2" s="35" t="s">
        <v>4</v>
      </c>
      <c r="E2" s="35" t="s">
        <v>138</v>
      </c>
      <c r="F2" s="295" t="s">
        <v>173</v>
      </c>
      <c r="G2" s="296"/>
      <c r="H2" s="296"/>
      <c r="I2" s="297"/>
      <c r="J2" s="104" t="s">
        <v>179</v>
      </c>
      <c r="K2" s="295" t="s">
        <v>186</v>
      </c>
      <c r="L2" s="297"/>
      <c r="M2" s="119" t="s">
        <v>140</v>
      </c>
      <c r="N2" s="35" t="s">
        <v>142</v>
      </c>
      <c r="O2" s="35" t="s">
        <v>83</v>
      </c>
      <c r="P2" s="44" t="s">
        <v>150</v>
      </c>
      <c r="Q2" s="269" t="s">
        <v>181</v>
      </c>
      <c r="R2" s="287" t="s">
        <v>181</v>
      </c>
      <c r="S2" s="288"/>
      <c r="T2" s="120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</row>
    <row r="3" spans="1:101" ht="13.5" thickBot="1">
      <c r="A3" s="222"/>
      <c r="B3" s="185"/>
      <c r="C3" s="186"/>
      <c r="D3" s="187"/>
      <c r="E3" s="188" t="s">
        <v>137</v>
      </c>
      <c r="F3" s="189" t="s">
        <v>175</v>
      </c>
      <c r="G3" s="189" t="s">
        <v>176</v>
      </c>
      <c r="H3" s="189" t="s">
        <v>177</v>
      </c>
      <c r="I3" s="189" t="s">
        <v>178</v>
      </c>
      <c r="J3" s="190" t="s">
        <v>180</v>
      </c>
      <c r="K3" s="189" t="s">
        <v>187</v>
      </c>
      <c r="L3" s="191" t="s">
        <v>188</v>
      </c>
      <c r="M3" s="188" t="s">
        <v>139</v>
      </c>
      <c r="N3" s="188" t="s">
        <v>141</v>
      </c>
      <c r="O3" s="192"/>
      <c r="P3" s="193" t="s">
        <v>151</v>
      </c>
      <c r="Q3" s="193" t="s">
        <v>460</v>
      </c>
      <c r="R3" s="275" t="s">
        <v>476</v>
      </c>
      <c r="S3" s="289"/>
      <c r="T3" s="121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</row>
    <row r="4" spans="1:70" s="105" customFormat="1" ht="15.75">
      <c r="A4" s="230">
        <v>1</v>
      </c>
      <c r="B4" s="227" t="s">
        <v>153</v>
      </c>
      <c r="C4" s="166" t="s">
        <v>457</v>
      </c>
      <c r="D4" s="165" t="s">
        <v>303</v>
      </c>
      <c r="E4" s="1">
        <v>2012</v>
      </c>
      <c r="F4" s="182" t="s">
        <v>342</v>
      </c>
      <c r="G4" s="1" t="s">
        <v>344</v>
      </c>
      <c r="H4" s="1" t="s">
        <v>343</v>
      </c>
      <c r="I4" s="1" t="s">
        <v>245</v>
      </c>
      <c r="J4" s="129" t="s">
        <v>185</v>
      </c>
      <c r="K4" s="1">
        <v>1</v>
      </c>
      <c r="L4" s="1" t="s">
        <v>84</v>
      </c>
      <c r="M4" s="155">
        <v>51.2</v>
      </c>
      <c r="N4" s="2" t="s">
        <v>81</v>
      </c>
      <c r="O4" s="130">
        <v>41071</v>
      </c>
      <c r="P4" s="45" t="s">
        <v>116</v>
      </c>
      <c r="Q4" s="270">
        <v>430</v>
      </c>
      <c r="R4" s="275">
        <f>Q4*M4</f>
        <v>22016</v>
      </c>
      <c r="S4" s="289"/>
      <c r="T4" s="123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</row>
    <row r="5" spans="1:70" s="105" customFormat="1" ht="15.75">
      <c r="A5" s="230">
        <v>2</v>
      </c>
      <c r="B5" s="228" t="s">
        <v>152</v>
      </c>
      <c r="C5" s="167" t="s">
        <v>458</v>
      </c>
      <c r="D5" s="168" t="s">
        <v>303</v>
      </c>
      <c r="E5" s="1">
        <v>2012</v>
      </c>
      <c r="F5" s="164" t="s">
        <v>342</v>
      </c>
      <c r="G5" s="1" t="s">
        <v>344</v>
      </c>
      <c r="H5" s="1" t="s">
        <v>343</v>
      </c>
      <c r="I5" s="1" t="s">
        <v>245</v>
      </c>
      <c r="J5" s="129" t="s">
        <v>185</v>
      </c>
      <c r="K5" s="1">
        <v>1</v>
      </c>
      <c r="L5" s="1" t="s">
        <v>84</v>
      </c>
      <c r="M5" s="156">
        <v>50.8</v>
      </c>
      <c r="N5" s="2" t="s">
        <v>81</v>
      </c>
      <c r="O5" s="130">
        <v>41071</v>
      </c>
      <c r="P5" s="45" t="s">
        <v>116</v>
      </c>
      <c r="Q5" s="270">
        <v>430</v>
      </c>
      <c r="R5" s="275">
        <f>Q5*M5</f>
        <v>21844</v>
      </c>
      <c r="S5" s="289"/>
      <c r="T5" s="123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</row>
    <row r="6" spans="1:70" s="105" customFormat="1" ht="15.75">
      <c r="A6" s="230"/>
      <c r="B6" s="228"/>
      <c r="C6" s="167"/>
      <c r="D6" s="168"/>
      <c r="E6" s="1"/>
      <c r="F6" s="164"/>
      <c r="G6" s="1"/>
      <c r="H6" s="1"/>
      <c r="I6" s="1"/>
      <c r="J6" s="129"/>
      <c r="K6" s="1"/>
      <c r="L6" s="1"/>
      <c r="M6" s="156"/>
      <c r="N6" s="2"/>
      <c r="O6" s="130"/>
      <c r="P6" s="45"/>
      <c r="Q6" s="270"/>
      <c r="R6" s="270"/>
      <c r="S6" s="292"/>
      <c r="T6" s="123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</row>
    <row r="7" spans="1:70" s="105" customFormat="1" ht="15.75">
      <c r="A7" s="230">
        <v>3</v>
      </c>
      <c r="B7" s="229"/>
      <c r="C7" s="149" t="s">
        <v>318</v>
      </c>
      <c r="D7" s="150" t="s">
        <v>333</v>
      </c>
      <c r="E7" s="172">
        <v>2012</v>
      </c>
      <c r="F7" s="148" t="s">
        <v>342</v>
      </c>
      <c r="G7" s="172" t="s">
        <v>344</v>
      </c>
      <c r="H7" s="172" t="s">
        <v>343</v>
      </c>
      <c r="I7" s="172" t="s">
        <v>245</v>
      </c>
      <c r="J7" s="173" t="s">
        <v>185</v>
      </c>
      <c r="K7" s="172">
        <v>1</v>
      </c>
      <c r="L7" s="172" t="s">
        <v>84</v>
      </c>
      <c r="M7" s="154">
        <v>201.7</v>
      </c>
      <c r="N7" s="11" t="s">
        <v>81</v>
      </c>
      <c r="O7" s="174">
        <v>41204</v>
      </c>
      <c r="P7" s="175" t="s">
        <v>116</v>
      </c>
      <c r="Q7" s="270">
        <v>430</v>
      </c>
      <c r="R7" s="275">
        <f aca="true" t="shared" si="0" ref="R7:R41">Q7*M7</f>
        <v>86731</v>
      </c>
      <c r="S7" s="293"/>
      <c r="T7" s="123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</row>
    <row r="8" spans="1:70" s="105" customFormat="1" ht="15.75">
      <c r="A8" s="230"/>
      <c r="B8" s="229"/>
      <c r="C8" s="151" t="s">
        <v>319</v>
      </c>
      <c r="D8" s="152" t="s">
        <v>334</v>
      </c>
      <c r="E8" s="1"/>
      <c r="F8" s="148"/>
      <c r="G8" s="106"/>
      <c r="H8" s="106"/>
      <c r="I8" s="106"/>
      <c r="J8" s="106"/>
      <c r="K8" s="106"/>
      <c r="L8" s="106"/>
      <c r="M8" s="155">
        <v>40.4</v>
      </c>
      <c r="N8" s="110"/>
      <c r="O8" s="1"/>
      <c r="P8" s="111"/>
      <c r="Q8" s="270">
        <v>430</v>
      </c>
      <c r="R8" s="270">
        <f t="shared" si="0"/>
        <v>17372</v>
      </c>
      <c r="S8" s="293"/>
      <c r="T8" s="123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</row>
    <row r="9" spans="1:70" s="105" customFormat="1" ht="15.75">
      <c r="A9" s="230"/>
      <c r="B9" s="229"/>
      <c r="C9" s="151" t="s">
        <v>320</v>
      </c>
      <c r="D9" s="152" t="s">
        <v>334</v>
      </c>
      <c r="E9" s="1"/>
      <c r="F9" s="148"/>
      <c r="G9" s="106"/>
      <c r="H9" s="106"/>
      <c r="I9" s="106"/>
      <c r="J9" s="106"/>
      <c r="K9" s="106"/>
      <c r="L9" s="106"/>
      <c r="M9" s="155">
        <v>40.2</v>
      </c>
      <c r="N9" s="110"/>
      <c r="O9" s="1"/>
      <c r="P9" s="111"/>
      <c r="Q9" s="270">
        <v>430</v>
      </c>
      <c r="R9" s="270">
        <f t="shared" si="0"/>
        <v>17286</v>
      </c>
      <c r="S9" s="293"/>
      <c r="T9" s="123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</row>
    <row r="10" spans="1:70" s="105" customFormat="1" ht="15.75">
      <c r="A10" s="230"/>
      <c r="B10" s="229"/>
      <c r="C10" s="151" t="s">
        <v>321</v>
      </c>
      <c r="D10" s="152" t="s">
        <v>334</v>
      </c>
      <c r="E10" s="1"/>
      <c r="F10" s="148"/>
      <c r="G10" s="106"/>
      <c r="H10" s="106"/>
      <c r="I10" s="106"/>
      <c r="J10" s="106"/>
      <c r="K10" s="106"/>
      <c r="L10" s="106"/>
      <c r="M10" s="155">
        <v>40.6</v>
      </c>
      <c r="N10" s="110"/>
      <c r="O10" s="1"/>
      <c r="P10" s="111"/>
      <c r="Q10" s="270">
        <v>430</v>
      </c>
      <c r="R10" s="270">
        <f t="shared" si="0"/>
        <v>17458</v>
      </c>
      <c r="S10" s="293"/>
      <c r="T10" s="123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</row>
    <row r="11" spans="1:70" s="105" customFormat="1" ht="15.75">
      <c r="A11" s="230"/>
      <c r="B11" s="229"/>
      <c r="C11" s="151" t="s">
        <v>322</v>
      </c>
      <c r="D11" s="152" t="s">
        <v>334</v>
      </c>
      <c r="E11" s="1"/>
      <c r="F11" s="148"/>
      <c r="G11" s="106"/>
      <c r="H11" s="106"/>
      <c r="I11" s="106"/>
      <c r="J11" s="106"/>
      <c r="K11" s="106"/>
      <c r="L11" s="106"/>
      <c r="M11" s="155">
        <v>40.3</v>
      </c>
      <c r="N11" s="110"/>
      <c r="O11" s="1"/>
      <c r="P11" s="111"/>
      <c r="Q11" s="270">
        <v>430</v>
      </c>
      <c r="R11" s="270">
        <f t="shared" si="0"/>
        <v>17329</v>
      </c>
      <c r="S11" s="293"/>
      <c r="T11" s="123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</row>
    <row r="12" spans="1:70" s="105" customFormat="1" ht="15.75">
      <c r="A12" s="230"/>
      <c r="B12" s="229"/>
      <c r="C12" s="151" t="s">
        <v>323</v>
      </c>
      <c r="D12" s="152" t="s">
        <v>334</v>
      </c>
      <c r="E12" s="1"/>
      <c r="F12" s="148"/>
      <c r="G12" s="106"/>
      <c r="H12" s="106"/>
      <c r="I12" s="106"/>
      <c r="J12" s="106"/>
      <c r="K12" s="106"/>
      <c r="L12" s="106"/>
      <c r="M12" s="155">
        <v>40.2</v>
      </c>
      <c r="N12" s="110"/>
      <c r="O12" s="1"/>
      <c r="P12" s="111"/>
      <c r="Q12" s="270">
        <v>430</v>
      </c>
      <c r="R12" s="270">
        <f t="shared" si="0"/>
        <v>17286</v>
      </c>
      <c r="S12" s="293"/>
      <c r="T12" s="123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</row>
    <row r="13" spans="1:70" s="105" customFormat="1" ht="15.75">
      <c r="A13" s="230">
        <v>4</v>
      </c>
      <c r="B13" s="229"/>
      <c r="C13" s="149" t="s">
        <v>324</v>
      </c>
      <c r="D13" s="150" t="s">
        <v>335</v>
      </c>
      <c r="E13" s="172">
        <v>2012</v>
      </c>
      <c r="F13" s="148" t="s">
        <v>342</v>
      </c>
      <c r="G13" s="172" t="s">
        <v>344</v>
      </c>
      <c r="H13" s="172" t="s">
        <v>343</v>
      </c>
      <c r="I13" s="172" t="s">
        <v>245</v>
      </c>
      <c r="J13" s="173" t="s">
        <v>185</v>
      </c>
      <c r="K13" s="172">
        <v>1</v>
      </c>
      <c r="L13" s="172" t="s">
        <v>84</v>
      </c>
      <c r="M13" s="154">
        <v>243.6</v>
      </c>
      <c r="N13" s="11" t="s">
        <v>81</v>
      </c>
      <c r="O13" s="174">
        <v>41204</v>
      </c>
      <c r="P13" s="175" t="s">
        <v>116</v>
      </c>
      <c r="Q13" s="270">
        <v>430</v>
      </c>
      <c r="R13" s="275">
        <f t="shared" si="0"/>
        <v>104748</v>
      </c>
      <c r="S13" s="294"/>
      <c r="T13" s="123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</row>
    <row r="14" spans="1:70" s="105" customFormat="1" ht="15.75">
      <c r="A14" s="230"/>
      <c r="B14" s="229"/>
      <c r="C14" s="151" t="s">
        <v>325</v>
      </c>
      <c r="D14" s="152" t="s">
        <v>336</v>
      </c>
      <c r="E14" s="1"/>
      <c r="F14" s="148"/>
      <c r="G14" s="106"/>
      <c r="H14" s="106"/>
      <c r="I14" s="106"/>
      <c r="J14" s="106"/>
      <c r="K14" s="106"/>
      <c r="L14" s="106"/>
      <c r="M14" s="155">
        <v>40.5</v>
      </c>
      <c r="N14" s="110"/>
      <c r="O14" s="1"/>
      <c r="P14" s="111"/>
      <c r="Q14" s="270">
        <v>430</v>
      </c>
      <c r="R14" s="270">
        <f t="shared" si="0"/>
        <v>17415</v>
      </c>
      <c r="S14" s="290"/>
      <c r="T14" s="123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</row>
    <row r="15" spans="1:70" s="105" customFormat="1" ht="15.75">
      <c r="A15" s="230"/>
      <c r="B15" s="229"/>
      <c r="C15" s="151" t="s">
        <v>326</v>
      </c>
      <c r="D15" s="152" t="s">
        <v>336</v>
      </c>
      <c r="E15" s="1"/>
      <c r="F15" s="148"/>
      <c r="G15" s="106"/>
      <c r="H15" s="106"/>
      <c r="I15" s="106"/>
      <c r="J15" s="106"/>
      <c r="K15" s="106"/>
      <c r="L15" s="106"/>
      <c r="M15" s="155">
        <v>40.8</v>
      </c>
      <c r="N15" s="110"/>
      <c r="O15" s="1"/>
      <c r="P15" s="111"/>
      <c r="Q15" s="270">
        <v>430</v>
      </c>
      <c r="R15" s="270">
        <f t="shared" si="0"/>
        <v>17544</v>
      </c>
      <c r="S15" s="290"/>
      <c r="T15" s="123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</row>
    <row r="16" spans="1:70" s="105" customFormat="1" ht="15.75">
      <c r="A16" s="230"/>
      <c r="B16" s="229"/>
      <c r="C16" s="151" t="s">
        <v>327</v>
      </c>
      <c r="D16" s="152" t="s">
        <v>336</v>
      </c>
      <c r="E16" s="1"/>
      <c r="F16" s="148"/>
      <c r="G16" s="106"/>
      <c r="H16" s="106"/>
      <c r="I16" s="106"/>
      <c r="J16" s="106"/>
      <c r="K16" s="106"/>
      <c r="L16" s="106"/>
      <c r="M16" s="155">
        <v>39.9</v>
      </c>
      <c r="N16" s="110"/>
      <c r="O16" s="1"/>
      <c r="P16" s="111"/>
      <c r="Q16" s="270">
        <v>430</v>
      </c>
      <c r="R16" s="270">
        <f t="shared" si="0"/>
        <v>17157</v>
      </c>
      <c r="S16" s="290"/>
      <c r="T16" s="123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</row>
    <row r="17" spans="1:70" s="105" customFormat="1" ht="15.75">
      <c r="A17" s="230"/>
      <c r="B17" s="229"/>
      <c r="C17" s="151" t="s">
        <v>328</v>
      </c>
      <c r="D17" s="152" t="s">
        <v>336</v>
      </c>
      <c r="E17" s="1"/>
      <c r="F17" s="148"/>
      <c r="G17" s="106"/>
      <c r="H17" s="106"/>
      <c r="I17" s="106"/>
      <c r="J17" s="106"/>
      <c r="K17" s="106"/>
      <c r="L17" s="106"/>
      <c r="M17" s="155">
        <v>40</v>
      </c>
      <c r="N17" s="110"/>
      <c r="O17" s="1"/>
      <c r="P17" s="111"/>
      <c r="Q17" s="270">
        <v>430</v>
      </c>
      <c r="R17" s="270">
        <f t="shared" si="0"/>
        <v>17200</v>
      </c>
      <c r="S17" s="290"/>
      <c r="T17" s="123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</row>
    <row r="18" spans="1:70" s="105" customFormat="1" ht="15.75">
      <c r="A18" s="230"/>
      <c r="B18" s="229"/>
      <c r="C18" s="151" t="s">
        <v>329</v>
      </c>
      <c r="D18" s="152" t="s">
        <v>336</v>
      </c>
      <c r="E18" s="1"/>
      <c r="F18" s="148"/>
      <c r="G18" s="106"/>
      <c r="H18" s="106"/>
      <c r="I18" s="106"/>
      <c r="J18" s="106"/>
      <c r="K18" s="106"/>
      <c r="L18" s="106"/>
      <c r="M18" s="155">
        <v>40.1</v>
      </c>
      <c r="N18" s="110"/>
      <c r="O18" s="1"/>
      <c r="P18" s="111"/>
      <c r="Q18" s="270">
        <v>430</v>
      </c>
      <c r="R18" s="270">
        <f t="shared" si="0"/>
        <v>17243</v>
      </c>
      <c r="S18" s="290"/>
      <c r="T18" s="123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</row>
    <row r="19" spans="1:70" s="105" customFormat="1" ht="15.75">
      <c r="A19" s="230"/>
      <c r="B19" s="229"/>
      <c r="C19" s="151" t="s">
        <v>330</v>
      </c>
      <c r="D19" s="152" t="s">
        <v>336</v>
      </c>
      <c r="E19" s="1"/>
      <c r="F19" s="106"/>
      <c r="G19" s="106"/>
      <c r="H19" s="106"/>
      <c r="I19" s="106"/>
      <c r="J19" s="106"/>
      <c r="K19" s="106"/>
      <c r="L19" s="106"/>
      <c r="M19" s="155">
        <v>42.3</v>
      </c>
      <c r="N19" s="110"/>
      <c r="O19" s="1"/>
      <c r="P19" s="111"/>
      <c r="Q19" s="270">
        <v>430</v>
      </c>
      <c r="R19" s="270">
        <f t="shared" si="0"/>
        <v>18189</v>
      </c>
      <c r="S19" s="290"/>
      <c r="T19" s="123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</row>
    <row r="20" spans="1:70" s="105" customFormat="1" ht="15.75">
      <c r="A20" s="230">
        <v>5</v>
      </c>
      <c r="B20" s="229"/>
      <c r="C20" s="149" t="s">
        <v>331</v>
      </c>
      <c r="D20" s="150" t="s">
        <v>337</v>
      </c>
      <c r="E20" s="172">
        <v>2012</v>
      </c>
      <c r="F20" s="148" t="s">
        <v>342</v>
      </c>
      <c r="G20" s="172" t="s">
        <v>344</v>
      </c>
      <c r="H20" s="172" t="s">
        <v>343</v>
      </c>
      <c r="I20" s="172" t="s">
        <v>245</v>
      </c>
      <c r="J20" s="173" t="s">
        <v>185</v>
      </c>
      <c r="K20" s="172">
        <v>1</v>
      </c>
      <c r="L20" s="172" t="s">
        <v>84</v>
      </c>
      <c r="M20" s="154">
        <v>407.9</v>
      </c>
      <c r="N20" s="11" t="s">
        <v>81</v>
      </c>
      <c r="O20" s="174">
        <v>41204</v>
      </c>
      <c r="P20" s="175" t="s">
        <v>116</v>
      </c>
      <c r="Q20" s="270">
        <v>430</v>
      </c>
      <c r="R20" s="275">
        <f t="shared" si="0"/>
        <v>175397</v>
      </c>
      <c r="S20" s="290"/>
      <c r="T20" s="12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</row>
    <row r="21" spans="1:70" s="105" customFormat="1" ht="15.75">
      <c r="A21" s="230"/>
      <c r="B21" s="229"/>
      <c r="C21" s="151" t="s">
        <v>332</v>
      </c>
      <c r="D21" s="152" t="s">
        <v>338</v>
      </c>
      <c r="E21" s="106"/>
      <c r="F21" s="106"/>
      <c r="G21" s="106"/>
      <c r="H21" s="106"/>
      <c r="I21" s="106"/>
      <c r="J21" s="106"/>
      <c r="K21" s="106"/>
      <c r="L21" s="106"/>
      <c r="M21" s="155">
        <v>14.3</v>
      </c>
      <c r="N21" s="110"/>
      <c r="O21" s="1"/>
      <c r="P21" s="111"/>
      <c r="Q21" s="270">
        <v>430</v>
      </c>
      <c r="R21" s="270">
        <f t="shared" si="0"/>
        <v>6149</v>
      </c>
      <c r="S21" s="290"/>
      <c r="T21" s="12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</row>
    <row r="22" spans="1:70" s="105" customFormat="1" ht="15.75">
      <c r="A22" s="230"/>
      <c r="B22" s="229"/>
      <c r="C22" s="153" t="s">
        <v>147</v>
      </c>
      <c r="D22" s="152" t="s">
        <v>338</v>
      </c>
      <c r="E22" s="106"/>
      <c r="F22" s="106"/>
      <c r="G22" s="106"/>
      <c r="H22" s="106"/>
      <c r="I22" s="106"/>
      <c r="J22" s="106"/>
      <c r="K22" s="106"/>
      <c r="L22" s="106"/>
      <c r="M22" s="155">
        <v>14.6</v>
      </c>
      <c r="N22" s="110"/>
      <c r="O22" s="106"/>
      <c r="P22" s="111"/>
      <c r="Q22" s="270">
        <v>430</v>
      </c>
      <c r="R22" s="270">
        <f t="shared" si="0"/>
        <v>6278</v>
      </c>
      <c r="S22" s="290"/>
      <c r="T22" s="123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</row>
    <row r="23" spans="1:70" s="105" customFormat="1" ht="15.75">
      <c r="A23" s="230"/>
      <c r="B23" s="229"/>
      <c r="C23" s="153" t="s">
        <v>147</v>
      </c>
      <c r="D23" s="152" t="s">
        <v>338</v>
      </c>
      <c r="E23" s="106"/>
      <c r="F23" s="106"/>
      <c r="G23" s="106"/>
      <c r="H23" s="106"/>
      <c r="I23" s="106"/>
      <c r="J23" s="106"/>
      <c r="K23" s="106"/>
      <c r="L23" s="106"/>
      <c r="M23" s="155">
        <v>14.3</v>
      </c>
      <c r="N23" s="110"/>
      <c r="O23" s="106"/>
      <c r="P23" s="111"/>
      <c r="Q23" s="270">
        <v>430</v>
      </c>
      <c r="R23" s="270">
        <f t="shared" si="0"/>
        <v>6149</v>
      </c>
      <c r="S23" s="290"/>
      <c r="T23" s="123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</row>
    <row r="24" spans="1:70" s="105" customFormat="1" ht="15.75">
      <c r="A24" s="230"/>
      <c r="B24" s="116"/>
      <c r="C24" s="160" t="s">
        <v>147</v>
      </c>
      <c r="D24" s="152" t="s">
        <v>338</v>
      </c>
      <c r="E24" s="107"/>
      <c r="F24" s="107"/>
      <c r="G24" s="107"/>
      <c r="H24" s="107"/>
      <c r="I24" s="107"/>
      <c r="J24" s="107"/>
      <c r="K24" s="107"/>
      <c r="L24" s="107"/>
      <c r="M24" s="155">
        <v>14.4</v>
      </c>
      <c r="N24" s="112"/>
      <c r="O24" s="107"/>
      <c r="P24" s="113"/>
      <c r="Q24" s="270">
        <v>430</v>
      </c>
      <c r="R24" s="270">
        <f t="shared" si="0"/>
        <v>6192</v>
      </c>
      <c r="S24" s="290"/>
      <c r="T24" s="123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</row>
    <row r="25" spans="1:70" s="105" customFormat="1" ht="15.75">
      <c r="A25" s="230"/>
      <c r="B25" s="116"/>
      <c r="C25" s="160" t="s">
        <v>147</v>
      </c>
      <c r="D25" s="152" t="s">
        <v>339</v>
      </c>
      <c r="E25" s="107"/>
      <c r="F25" s="107"/>
      <c r="G25" s="107"/>
      <c r="H25" s="107"/>
      <c r="I25" s="107"/>
      <c r="J25" s="107"/>
      <c r="K25" s="107"/>
      <c r="L25" s="107"/>
      <c r="M25" s="156">
        <v>30.1</v>
      </c>
      <c r="N25" s="112"/>
      <c r="O25" s="107"/>
      <c r="P25" s="113"/>
      <c r="Q25" s="270">
        <v>430</v>
      </c>
      <c r="R25" s="270">
        <f t="shared" si="0"/>
        <v>12943</v>
      </c>
      <c r="S25" s="290"/>
      <c r="T25" s="123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</row>
    <row r="26" spans="1:19" ht="15.75">
      <c r="A26" s="230"/>
      <c r="B26" s="161"/>
      <c r="C26" s="160" t="s">
        <v>147</v>
      </c>
      <c r="D26" s="152" t="s">
        <v>340</v>
      </c>
      <c r="E26" s="157"/>
      <c r="F26" s="157"/>
      <c r="G26" s="157"/>
      <c r="H26" s="157"/>
      <c r="I26" s="157"/>
      <c r="J26" s="157"/>
      <c r="K26" s="157"/>
      <c r="L26" s="157"/>
      <c r="M26" s="155">
        <v>13.8</v>
      </c>
      <c r="N26" s="158"/>
      <c r="O26" s="1"/>
      <c r="P26" s="159"/>
      <c r="Q26" s="270">
        <v>430</v>
      </c>
      <c r="R26" s="270">
        <f t="shared" si="0"/>
        <v>5934</v>
      </c>
      <c r="S26" s="291"/>
    </row>
    <row r="27" spans="1:19" ht="15.75">
      <c r="A27" s="230"/>
      <c r="B27" s="161"/>
      <c r="C27" s="160" t="s">
        <v>147</v>
      </c>
      <c r="D27" s="152" t="s">
        <v>339</v>
      </c>
      <c r="E27" s="157"/>
      <c r="F27" s="157"/>
      <c r="G27" s="157"/>
      <c r="H27" s="157"/>
      <c r="I27" s="157"/>
      <c r="J27" s="157"/>
      <c r="K27" s="157"/>
      <c r="L27" s="157"/>
      <c r="M27" s="155">
        <v>30.1</v>
      </c>
      <c r="N27" s="158"/>
      <c r="O27" s="1"/>
      <c r="P27" s="159"/>
      <c r="Q27" s="270">
        <v>430</v>
      </c>
      <c r="R27" s="270">
        <f t="shared" si="0"/>
        <v>12943</v>
      </c>
      <c r="S27" s="291"/>
    </row>
    <row r="28" spans="1:19" ht="15.75">
      <c r="A28" s="230"/>
      <c r="B28" s="161"/>
      <c r="C28" s="160" t="s">
        <v>147</v>
      </c>
      <c r="D28" s="152" t="s">
        <v>338</v>
      </c>
      <c r="E28" s="157"/>
      <c r="F28" s="157"/>
      <c r="G28" s="157"/>
      <c r="H28" s="157"/>
      <c r="I28" s="157"/>
      <c r="J28" s="157"/>
      <c r="K28" s="157"/>
      <c r="L28" s="157"/>
      <c r="M28" s="155">
        <v>14.5</v>
      </c>
      <c r="N28" s="158"/>
      <c r="O28" s="1"/>
      <c r="P28" s="159"/>
      <c r="Q28" s="270">
        <v>430</v>
      </c>
      <c r="R28" s="270">
        <f t="shared" si="0"/>
        <v>6235</v>
      </c>
      <c r="S28" s="291"/>
    </row>
    <row r="29" spans="1:19" ht="15.75">
      <c r="A29" s="230"/>
      <c r="B29" s="161"/>
      <c r="C29" s="160" t="s">
        <v>147</v>
      </c>
      <c r="D29" s="152" t="s">
        <v>338</v>
      </c>
      <c r="E29" s="157"/>
      <c r="F29" s="157"/>
      <c r="G29" s="157"/>
      <c r="H29" s="157"/>
      <c r="I29" s="157"/>
      <c r="J29" s="157"/>
      <c r="K29" s="157"/>
      <c r="L29" s="157"/>
      <c r="M29" s="155">
        <v>14.4</v>
      </c>
      <c r="N29" s="158"/>
      <c r="O29" s="1"/>
      <c r="P29" s="159"/>
      <c r="Q29" s="270">
        <v>430</v>
      </c>
      <c r="R29" s="270">
        <f t="shared" si="0"/>
        <v>6192</v>
      </c>
      <c r="S29" s="291"/>
    </row>
    <row r="30" spans="1:19" ht="15.75">
      <c r="A30" s="230"/>
      <c r="B30" s="161"/>
      <c r="C30" s="160" t="s">
        <v>147</v>
      </c>
      <c r="D30" s="152" t="s">
        <v>338</v>
      </c>
      <c r="E30" s="157"/>
      <c r="F30" s="157"/>
      <c r="G30" s="157"/>
      <c r="H30" s="157"/>
      <c r="I30" s="157"/>
      <c r="J30" s="157"/>
      <c r="K30" s="157"/>
      <c r="L30" s="157"/>
      <c r="M30" s="155">
        <v>14.6</v>
      </c>
      <c r="N30" s="158"/>
      <c r="O30" s="1"/>
      <c r="P30" s="159"/>
      <c r="Q30" s="270">
        <v>430</v>
      </c>
      <c r="R30" s="270">
        <f t="shared" si="0"/>
        <v>6278</v>
      </c>
      <c r="S30" s="291"/>
    </row>
    <row r="31" spans="1:19" ht="15.75">
      <c r="A31" s="230"/>
      <c r="B31" s="161"/>
      <c r="C31" s="160" t="s">
        <v>147</v>
      </c>
      <c r="D31" s="152" t="s">
        <v>338</v>
      </c>
      <c r="E31" s="157"/>
      <c r="F31" s="157"/>
      <c r="G31" s="157"/>
      <c r="H31" s="157"/>
      <c r="I31" s="157"/>
      <c r="J31" s="157"/>
      <c r="K31" s="157"/>
      <c r="L31" s="157"/>
      <c r="M31" s="155">
        <v>14.4</v>
      </c>
      <c r="N31" s="158"/>
      <c r="O31" s="1"/>
      <c r="P31" s="159"/>
      <c r="Q31" s="270">
        <v>430</v>
      </c>
      <c r="R31" s="270">
        <f t="shared" si="0"/>
        <v>6192</v>
      </c>
      <c r="S31" s="291"/>
    </row>
    <row r="32" spans="1:19" ht="15.75">
      <c r="A32" s="230"/>
      <c r="B32" s="161"/>
      <c r="C32" s="160" t="s">
        <v>147</v>
      </c>
      <c r="D32" s="152" t="s">
        <v>338</v>
      </c>
      <c r="E32" s="157"/>
      <c r="F32" s="157"/>
      <c r="G32" s="157"/>
      <c r="H32" s="157"/>
      <c r="I32" s="157"/>
      <c r="J32" s="157"/>
      <c r="K32" s="157"/>
      <c r="L32" s="157"/>
      <c r="M32" s="155">
        <v>14.3</v>
      </c>
      <c r="N32" s="158"/>
      <c r="O32" s="1"/>
      <c r="P32" s="159"/>
      <c r="Q32" s="270">
        <v>430</v>
      </c>
      <c r="R32" s="270">
        <f t="shared" si="0"/>
        <v>6149</v>
      </c>
      <c r="S32" s="291"/>
    </row>
    <row r="33" spans="1:19" ht="15.75">
      <c r="A33" s="230"/>
      <c r="B33" s="161"/>
      <c r="C33" s="160" t="s">
        <v>147</v>
      </c>
      <c r="D33" s="152" t="s">
        <v>338</v>
      </c>
      <c r="E33" s="157"/>
      <c r="F33" s="157"/>
      <c r="G33" s="157"/>
      <c r="H33" s="157"/>
      <c r="I33" s="157"/>
      <c r="J33" s="157"/>
      <c r="K33" s="157"/>
      <c r="L33" s="157"/>
      <c r="M33" s="155">
        <v>14.7</v>
      </c>
      <c r="N33" s="158"/>
      <c r="O33" s="1"/>
      <c r="P33" s="159"/>
      <c r="Q33" s="270">
        <v>430</v>
      </c>
      <c r="R33" s="270">
        <f t="shared" si="0"/>
        <v>6321</v>
      </c>
      <c r="S33" s="291"/>
    </row>
    <row r="34" spans="1:19" ht="15.75">
      <c r="A34" s="230"/>
      <c r="B34" s="161"/>
      <c r="C34" s="160" t="s">
        <v>147</v>
      </c>
      <c r="D34" s="152" t="s">
        <v>338</v>
      </c>
      <c r="E34" s="157"/>
      <c r="F34" s="157"/>
      <c r="G34" s="157"/>
      <c r="H34" s="157"/>
      <c r="I34" s="157"/>
      <c r="J34" s="157"/>
      <c r="K34" s="157"/>
      <c r="L34" s="157"/>
      <c r="M34" s="155">
        <v>14.6</v>
      </c>
      <c r="N34" s="158"/>
      <c r="O34" s="1"/>
      <c r="P34" s="159"/>
      <c r="Q34" s="270">
        <v>430</v>
      </c>
      <c r="R34" s="270">
        <f t="shared" si="0"/>
        <v>6278</v>
      </c>
      <c r="S34" s="291"/>
    </row>
    <row r="35" spans="1:19" ht="15.75">
      <c r="A35" s="230"/>
      <c r="B35" s="161"/>
      <c r="C35" s="160" t="s">
        <v>147</v>
      </c>
      <c r="D35" s="152" t="s">
        <v>338</v>
      </c>
      <c r="E35" s="157"/>
      <c r="F35" s="157"/>
      <c r="G35" s="157"/>
      <c r="H35" s="157"/>
      <c r="I35" s="157"/>
      <c r="J35" s="157"/>
      <c r="K35" s="157"/>
      <c r="L35" s="157"/>
      <c r="M35" s="155">
        <v>14.2</v>
      </c>
      <c r="N35" s="158"/>
      <c r="O35" s="1"/>
      <c r="P35" s="159"/>
      <c r="Q35" s="270">
        <v>430</v>
      </c>
      <c r="R35" s="270">
        <f t="shared" si="0"/>
        <v>6106</v>
      </c>
      <c r="S35" s="291"/>
    </row>
    <row r="36" spans="1:19" ht="15.75">
      <c r="A36" s="230"/>
      <c r="B36" s="161"/>
      <c r="C36" s="160" t="s">
        <v>147</v>
      </c>
      <c r="D36" s="152" t="s">
        <v>341</v>
      </c>
      <c r="E36" s="157"/>
      <c r="F36" s="157"/>
      <c r="G36" s="157"/>
      <c r="H36" s="157"/>
      <c r="I36" s="157"/>
      <c r="J36" s="157"/>
      <c r="K36" s="157"/>
      <c r="L36" s="157"/>
      <c r="M36" s="155">
        <v>108.6</v>
      </c>
      <c r="N36" s="158"/>
      <c r="O36" s="1"/>
      <c r="P36" s="159"/>
      <c r="Q36" s="270">
        <v>430</v>
      </c>
      <c r="R36" s="270">
        <f t="shared" si="0"/>
        <v>46698</v>
      </c>
      <c r="S36" s="291"/>
    </row>
    <row r="37" spans="1:19" ht="15.75">
      <c r="A37" s="231"/>
      <c r="B37" s="162"/>
      <c r="C37" s="160" t="s">
        <v>147</v>
      </c>
      <c r="D37" s="152" t="s">
        <v>341</v>
      </c>
      <c r="E37" s="157"/>
      <c r="F37" s="157"/>
      <c r="G37" s="157"/>
      <c r="H37" s="157"/>
      <c r="I37" s="157"/>
      <c r="J37" s="157"/>
      <c r="K37" s="157"/>
      <c r="L37" s="157"/>
      <c r="M37" s="155">
        <v>52</v>
      </c>
      <c r="N37" s="158"/>
      <c r="O37" s="1"/>
      <c r="P37" s="159"/>
      <c r="Q37" s="270">
        <v>430</v>
      </c>
      <c r="R37" s="270">
        <f t="shared" si="0"/>
        <v>22360</v>
      </c>
      <c r="S37" s="291"/>
    </row>
    <row r="38" spans="1:19" ht="24.75" customHeight="1">
      <c r="A38" s="172">
        <v>6</v>
      </c>
      <c r="B38" s="11" t="s">
        <v>464</v>
      </c>
      <c r="C38" s="149" t="s">
        <v>465</v>
      </c>
      <c r="D38" s="172" t="s">
        <v>466</v>
      </c>
      <c r="E38" s="172">
        <v>1955</v>
      </c>
      <c r="F38" s="172" t="s">
        <v>182</v>
      </c>
      <c r="G38" s="172" t="s">
        <v>347</v>
      </c>
      <c r="H38" s="172" t="s">
        <v>468</v>
      </c>
      <c r="I38" s="172" t="s">
        <v>184</v>
      </c>
      <c r="J38" s="173" t="s">
        <v>185</v>
      </c>
      <c r="K38" s="172">
        <v>1</v>
      </c>
      <c r="L38" s="172" t="s">
        <v>84</v>
      </c>
      <c r="M38" s="154">
        <v>127.2</v>
      </c>
      <c r="N38" s="11" t="s">
        <v>81</v>
      </c>
      <c r="O38" s="174">
        <v>39526</v>
      </c>
      <c r="P38" s="175">
        <v>50</v>
      </c>
      <c r="Q38" s="275">
        <v>50</v>
      </c>
      <c r="R38" s="275">
        <f t="shared" si="0"/>
        <v>6360</v>
      </c>
      <c r="S38" s="291"/>
    </row>
    <row r="39" spans="1:19" ht="26.25" customHeight="1">
      <c r="A39" s="172">
        <v>7</v>
      </c>
      <c r="B39" s="11" t="s">
        <v>464</v>
      </c>
      <c r="C39" s="149" t="s">
        <v>469</v>
      </c>
      <c r="D39" s="11" t="s">
        <v>467</v>
      </c>
      <c r="E39" s="172">
        <v>1900</v>
      </c>
      <c r="F39" s="172" t="s">
        <v>246</v>
      </c>
      <c r="G39" s="172" t="s">
        <v>246</v>
      </c>
      <c r="H39" s="172" t="s">
        <v>193</v>
      </c>
      <c r="I39" s="172" t="s">
        <v>184</v>
      </c>
      <c r="J39" s="173" t="s">
        <v>185</v>
      </c>
      <c r="K39" s="172">
        <v>3</v>
      </c>
      <c r="L39" s="172">
        <v>1</v>
      </c>
      <c r="M39" s="154">
        <v>2015.1</v>
      </c>
      <c r="N39" s="11" t="s">
        <v>81</v>
      </c>
      <c r="O39" s="174">
        <v>39526</v>
      </c>
      <c r="P39" s="175">
        <v>45</v>
      </c>
      <c r="Q39" s="275">
        <v>700</v>
      </c>
      <c r="R39" s="275">
        <f t="shared" si="0"/>
        <v>1410570</v>
      </c>
      <c r="S39" s="291"/>
    </row>
    <row r="40" spans="1:19" ht="24.75" customHeight="1">
      <c r="A40" s="172">
        <v>8</v>
      </c>
      <c r="B40" s="11" t="s">
        <v>464</v>
      </c>
      <c r="C40" s="149" t="s">
        <v>470</v>
      </c>
      <c r="D40" s="11" t="s">
        <v>467</v>
      </c>
      <c r="E40" s="172">
        <v>1900</v>
      </c>
      <c r="F40" s="172" t="s">
        <v>246</v>
      </c>
      <c r="G40" s="172" t="s">
        <v>246</v>
      </c>
      <c r="H40" s="172" t="s">
        <v>193</v>
      </c>
      <c r="I40" s="172" t="s">
        <v>184</v>
      </c>
      <c r="J40" s="173" t="s">
        <v>185</v>
      </c>
      <c r="K40" s="172">
        <v>2</v>
      </c>
      <c r="L40" s="172" t="s">
        <v>84</v>
      </c>
      <c r="M40" s="154">
        <v>968.5</v>
      </c>
      <c r="N40" s="11" t="s">
        <v>81</v>
      </c>
      <c r="O40" s="174">
        <v>39526</v>
      </c>
      <c r="P40" s="175">
        <v>45</v>
      </c>
      <c r="Q40" s="275">
        <v>700</v>
      </c>
      <c r="R40" s="275">
        <f t="shared" si="0"/>
        <v>677950</v>
      </c>
      <c r="S40" s="291"/>
    </row>
    <row r="41" spans="1:19" ht="25.5" customHeight="1">
      <c r="A41" s="172">
        <v>9</v>
      </c>
      <c r="B41" s="11" t="s">
        <v>464</v>
      </c>
      <c r="C41" s="149" t="s">
        <v>471</v>
      </c>
      <c r="D41" s="11" t="s">
        <v>472</v>
      </c>
      <c r="E41" s="172">
        <v>1900</v>
      </c>
      <c r="F41" s="172" t="s">
        <v>234</v>
      </c>
      <c r="G41" s="172" t="s">
        <v>222</v>
      </c>
      <c r="H41" s="172" t="s">
        <v>347</v>
      </c>
      <c r="I41" s="172" t="s">
        <v>190</v>
      </c>
      <c r="J41" s="173" t="s">
        <v>185</v>
      </c>
      <c r="K41" s="172">
        <v>1</v>
      </c>
      <c r="L41" s="172" t="s">
        <v>84</v>
      </c>
      <c r="M41" s="241">
        <v>165</v>
      </c>
      <c r="N41" s="11" t="s">
        <v>81</v>
      </c>
      <c r="O41" s="174">
        <v>39526</v>
      </c>
      <c r="P41" s="175">
        <v>40</v>
      </c>
      <c r="Q41" s="275">
        <v>100</v>
      </c>
      <c r="R41" s="275">
        <f t="shared" si="0"/>
        <v>16500</v>
      </c>
      <c r="S41" s="291"/>
    </row>
    <row r="42" spans="13:18" ht="12.75">
      <c r="M42" s="289">
        <f>SUM(M33:M41)</f>
        <v>3479.9</v>
      </c>
      <c r="R42" s="121">
        <v>2522116</v>
      </c>
    </row>
  </sheetData>
  <sheetProtection/>
  <mergeCells count="2">
    <mergeCell ref="F2:I2"/>
    <mergeCell ref="K2:L2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Mārtiņš Briedis</dc:creator>
  <cp:keywords/>
  <dc:description/>
  <cp:lastModifiedBy>JG00363</cp:lastModifiedBy>
  <cp:lastPrinted>2014-09-08T07:17:45Z</cp:lastPrinted>
  <dcterms:created xsi:type="dcterms:W3CDTF">1996-10-14T23:33:28Z</dcterms:created>
  <dcterms:modified xsi:type="dcterms:W3CDTF">2014-10-27T14:44:45Z</dcterms:modified>
  <cp:category/>
  <cp:version/>
  <cp:contentType/>
  <cp:contentStatus/>
</cp:coreProperties>
</file>