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00204\Documents\01_Iepirkumi\122_NekIpApdrosh_8prim\01_Nolikums\"/>
    </mc:Choice>
  </mc:AlternateContent>
  <bookViews>
    <workbookView xWindow="0" yWindow="0" windowWidth="28800" windowHeight="12435"/>
  </bookViews>
  <sheets>
    <sheet name="4.pielikums - saraksts Nr.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1" i="1" l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71" i="1" s="1"/>
</calcChain>
</file>

<file path=xl/sharedStrings.xml><?xml version="1.0" encoding="utf-8"?>
<sst xmlns="http://schemas.openxmlformats.org/spreadsheetml/2006/main" count="779" uniqueCount="207">
  <si>
    <t>Nr.p.k.</t>
  </si>
  <si>
    <t>Objekta adrese</t>
  </si>
  <si>
    <t>Kadastra apz.</t>
  </si>
  <si>
    <t>Apraksts</t>
  </si>
  <si>
    <t>Būvn.</t>
  </si>
  <si>
    <t>konstrukcijas:</t>
  </si>
  <si>
    <t>Iekšējā</t>
  </si>
  <si>
    <t>Stāvu skaits</t>
  </si>
  <si>
    <t>Platība</t>
  </si>
  <si>
    <t xml:space="preserve">t.sk. par </t>
  </si>
  <si>
    <t>Invent. datums</t>
  </si>
  <si>
    <t xml:space="preserve">Ēku fiz. </t>
  </si>
  <si>
    <t>Atjaunošanas vērt.</t>
  </si>
  <si>
    <t xml:space="preserve">Atjaunošanas vērt. </t>
  </si>
  <si>
    <t xml:space="preserve">Kadastrālā vērtība </t>
  </si>
  <si>
    <t>Kontaktpersona</t>
  </si>
  <si>
    <t>Kontaktt.</t>
  </si>
  <si>
    <t>gads</t>
  </si>
  <si>
    <t>Pamati</t>
  </si>
  <si>
    <t>Ārsienas</t>
  </si>
  <si>
    <t>Pārsegumi</t>
  </si>
  <si>
    <t>Jumts</t>
  </si>
  <si>
    <t>apdare</t>
  </si>
  <si>
    <t>Virszemes</t>
  </si>
  <si>
    <t>Pazemes</t>
  </si>
  <si>
    <t>kv.m.</t>
  </si>
  <si>
    <t>ESF līdz</t>
  </si>
  <si>
    <t>noliet. (%)</t>
  </si>
  <si>
    <t>LVL/kv.m.</t>
  </si>
  <si>
    <t>LVL</t>
  </si>
  <si>
    <t>LS uz 01.01.2013</t>
  </si>
  <si>
    <t>(pārvaldnieks)</t>
  </si>
  <si>
    <t>Āzenes iela 12 k-4, Rīga</t>
  </si>
  <si>
    <t>01000620186001</t>
  </si>
  <si>
    <t>Administratīvā ēka</t>
  </si>
  <si>
    <t>Dzelzbetons/betons</t>
  </si>
  <si>
    <t>Ķieģeļu mūris</t>
  </si>
  <si>
    <t>Gumijotie lokšņu mat./ruberoīds</t>
  </si>
  <si>
    <t>apmierinoša/laba</t>
  </si>
  <si>
    <t>Īpašumā</t>
  </si>
  <si>
    <t>Apsardze - SIA "Gens"</t>
  </si>
  <si>
    <t>2.1.</t>
  </si>
  <si>
    <t>RONĪŠI, Tukuma raj.</t>
  </si>
  <si>
    <t>90500090311001</t>
  </si>
  <si>
    <t>Ēdnīca</t>
  </si>
  <si>
    <t>nav</t>
  </si>
  <si>
    <t>Koka</t>
  </si>
  <si>
    <t>Šīferis</t>
  </si>
  <si>
    <t>nav norādīts</t>
  </si>
  <si>
    <t>Apsardze - SIA "Evor M"</t>
  </si>
  <si>
    <t>Ingmars Zālītis</t>
  </si>
  <si>
    <t>2.2.</t>
  </si>
  <si>
    <t>Engures pag., Klapkalnciems</t>
  </si>
  <si>
    <t>90500090311002</t>
  </si>
  <si>
    <t>Dzīvojamā māja</t>
  </si>
  <si>
    <t>~~~~~~~~</t>
  </si>
  <si>
    <t>~~~~~~~</t>
  </si>
  <si>
    <t>2.3.</t>
  </si>
  <si>
    <t>90500090311003</t>
  </si>
  <si>
    <t>Skārds</t>
  </si>
  <si>
    <t>2.4.</t>
  </si>
  <si>
    <t>90500090311004</t>
  </si>
  <si>
    <t>Jaukts</t>
  </si>
  <si>
    <t>2.5.</t>
  </si>
  <si>
    <t>90500090311005</t>
  </si>
  <si>
    <t>Saimniecības bloks</t>
  </si>
  <si>
    <t>koka</t>
  </si>
  <si>
    <t>Ruberoīds</t>
  </si>
  <si>
    <t>2.6.</t>
  </si>
  <si>
    <t>90500090311006</t>
  </si>
  <si>
    <t>Atpūtas mājiņa</t>
  </si>
  <si>
    <t>2.7.</t>
  </si>
  <si>
    <t xml:space="preserve">  </t>
  </si>
  <si>
    <t>90500090311007</t>
  </si>
  <si>
    <t>2.8.</t>
  </si>
  <si>
    <t>90500090311008</t>
  </si>
  <si>
    <t>2.9.</t>
  </si>
  <si>
    <t>90500090311009</t>
  </si>
  <si>
    <t>Saliekamās mājiņas</t>
  </si>
  <si>
    <t>2.10.</t>
  </si>
  <si>
    <t>90500090311010</t>
  </si>
  <si>
    <t>2.11.</t>
  </si>
  <si>
    <t>90500090311012</t>
  </si>
  <si>
    <t>2.12.</t>
  </si>
  <si>
    <t>90500090311013</t>
  </si>
  <si>
    <t>2.13.</t>
  </si>
  <si>
    <t>90500090311014</t>
  </si>
  <si>
    <t>90500090311015</t>
  </si>
  <si>
    <t>90500090311016</t>
  </si>
  <si>
    <t>2.16.</t>
  </si>
  <si>
    <t>90500090311017</t>
  </si>
  <si>
    <t>2.17.</t>
  </si>
  <si>
    <t>90500090311018</t>
  </si>
  <si>
    <t>2.18.</t>
  </si>
  <si>
    <t>90500090311019</t>
  </si>
  <si>
    <t>Vasaras mājiņa</t>
  </si>
  <si>
    <t>2.19.</t>
  </si>
  <si>
    <t>90500090311020</t>
  </si>
  <si>
    <t>Vasaras mājiņas</t>
  </si>
  <si>
    <t>2.20.</t>
  </si>
  <si>
    <t>90500090311021</t>
  </si>
  <si>
    <t>2.21.</t>
  </si>
  <si>
    <t xml:space="preserve">90500090311022 </t>
  </si>
  <si>
    <t>2.22.</t>
  </si>
  <si>
    <t xml:space="preserve">90500090311023 </t>
  </si>
  <si>
    <t>2.23.</t>
  </si>
  <si>
    <t xml:space="preserve">90500090311024 </t>
  </si>
  <si>
    <t>2.24.</t>
  </si>
  <si>
    <t xml:space="preserve">90500090311025 </t>
  </si>
  <si>
    <t>2.25.</t>
  </si>
  <si>
    <t xml:space="preserve">90500090311026 </t>
  </si>
  <si>
    <t>2.26.</t>
  </si>
  <si>
    <t xml:space="preserve">90500090311027 </t>
  </si>
  <si>
    <t>2.27.</t>
  </si>
  <si>
    <t xml:space="preserve">90500090311028 </t>
  </si>
  <si>
    <t>2.28.</t>
  </si>
  <si>
    <t xml:space="preserve">90500090311029 </t>
  </si>
  <si>
    <t>2.29.</t>
  </si>
  <si>
    <t xml:space="preserve">90500090311030 </t>
  </si>
  <si>
    <t>2.30.</t>
  </si>
  <si>
    <t>90500090311031</t>
  </si>
  <si>
    <t>2.31.</t>
  </si>
  <si>
    <t>90500090311032</t>
  </si>
  <si>
    <t>2.32.</t>
  </si>
  <si>
    <t>90500090311033</t>
  </si>
  <si>
    <t>2.33.</t>
  </si>
  <si>
    <t>90500090311034</t>
  </si>
  <si>
    <t>2.34.</t>
  </si>
  <si>
    <t>90500090311035</t>
  </si>
  <si>
    <t>2.35.</t>
  </si>
  <si>
    <t>90500090311036</t>
  </si>
  <si>
    <t>2.36.</t>
  </si>
  <si>
    <t>90500090311037</t>
  </si>
  <si>
    <t>2.37.</t>
  </si>
  <si>
    <t>90500090311038</t>
  </si>
  <si>
    <t>2.38.</t>
  </si>
  <si>
    <t xml:space="preserve">90500090311039 </t>
  </si>
  <si>
    <t>2.39.</t>
  </si>
  <si>
    <t>90500090311040</t>
  </si>
  <si>
    <t>2.40.</t>
  </si>
  <si>
    <t>90500090311041</t>
  </si>
  <si>
    <t>2.41.</t>
  </si>
  <si>
    <t xml:space="preserve">90500090311042 </t>
  </si>
  <si>
    <t>2.42.</t>
  </si>
  <si>
    <t>90500090311043</t>
  </si>
  <si>
    <t>2.43.</t>
  </si>
  <si>
    <t>90500090311044</t>
  </si>
  <si>
    <t>2.44.</t>
  </si>
  <si>
    <t xml:space="preserve">90500090311045 </t>
  </si>
  <si>
    <t>2.45.</t>
  </si>
  <si>
    <t>90500090311046</t>
  </si>
  <si>
    <t>2.46.</t>
  </si>
  <si>
    <t xml:space="preserve">90500090311047 </t>
  </si>
  <si>
    <t>2.47.</t>
  </si>
  <si>
    <t>90500090311049</t>
  </si>
  <si>
    <t>2.48.</t>
  </si>
  <si>
    <t>90500090311050</t>
  </si>
  <si>
    <t>2.49.</t>
  </si>
  <si>
    <t>90500090311051</t>
  </si>
  <si>
    <t>2.50.</t>
  </si>
  <si>
    <t>90500090311052</t>
  </si>
  <si>
    <t>2.51.</t>
  </si>
  <si>
    <t>90500090311053</t>
  </si>
  <si>
    <t>2.52.</t>
  </si>
  <si>
    <t>90500090311054</t>
  </si>
  <si>
    <t>Vasaras māja</t>
  </si>
  <si>
    <t>Koks</t>
  </si>
  <si>
    <t>Azbestcementa loksnes</t>
  </si>
  <si>
    <t>2.53.</t>
  </si>
  <si>
    <t>90500090311055</t>
  </si>
  <si>
    <t>2.54.</t>
  </si>
  <si>
    <t>90500090311056</t>
  </si>
  <si>
    <t>Metāla loksnes</t>
  </si>
  <si>
    <t>2.55.</t>
  </si>
  <si>
    <t>90500090311057</t>
  </si>
  <si>
    <t>2.56.</t>
  </si>
  <si>
    <t>90500090311058</t>
  </si>
  <si>
    <t>Saimniecības ēka-Pirts</t>
  </si>
  <si>
    <t>Koks/mūris</t>
  </si>
  <si>
    <t>2.57.</t>
  </si>
  <si>
    <t>90500090311059</t>
  </si>
  <si>
    <t>Pirts-duša</t>
  </si>
  <si>
    <t>Nav norādīts</t>
  </si>
  <si>
    <t>koks</t>
  </si>
  <si>
    <t>2.58.</t>
  </si>
  <si>
    <t>90500090311060</t>
  </si>
  <si>
    <t>šķūņi</t>
  </si>
  <si>
    <t>2.59.</t>
  </si>
  <si>
    <t>90500090311061</t>
  </si>
  <si>
    <t>2.60.</t>
  </si>
  <si>
    <t>90500090311062</t>
  </si>
  <si>
    <t xml:space="preserve">Vasaras māja </t>
  </si>
  <si>
    <t>2.61.</t>
  </si>
  <si>
    <t>90500090311063</t>
  </si>
  <si>
    <t>sūknētava</t>
  </si>
  <si>
    <t>Gāzbetons</t>
  </si>
  <si>
    <t>2.62.</t>
  </si>
  <si>
    <t>90500090311065</t>
  </si>
  <si>
    <t>Tualete</t>
  </si>
  <si>
    <t>2.63.</t>
  </si>
  <si>
    <t>90500090311066</t>
  </si>
  <si>
    <t>2.64.</t>
  </si>
  <si>
    <t>90500090311068</t>
  </si>
  <si>
    <t>2.65.</t>
  </si>
  <si>
    <t>90500090311069</t>
  </si>
  <si>
    <t>2.66.</t>
  </si>
  <si>
    <t>90500090311070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</si>
</sst>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rgb="FFFF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3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21" xfId="0" applyFont="1" applyBorder="1"/>
    <xf numFmtId="14" fontId="1" fillId="0" borderId="21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/>
    <xf numFmtId="0" fontId="1" fillId="0" borderId="1" xfId="0" applyFont="1" applyBorder="1"/>
    <xf numFmtId="0" fontId="3" fillId="0" borderId="0" xfId="0" applyFont="1" applyAlignment="1">
      <alignment horizontal="center"/>
    </xf>
    <xf numFmtId="0" fontId="3" fillId="0" borderId="2" xfId="0" applyFont="1" applyFill="1" applyBorder="1"/>
    <xf numFmtId="49" fontId="6" fillId="3" borderId="21" xfId="0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3" borderId="21" xfId="0" applyFont="1" applyFill="1" applyBorder="1" applyAlignment="1">
      <alignment horizontal="center" vertical="center"/>
    </xf>
    <xf numFmtId="0" fontId="1" fillId="0" borderId="26" xfId="0" applyFont="1" applyBorder="1"/>
    <xf numFmtId="14" fontId="1" fillId="0" borderId="26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Fill="1" applyBorder="1"/>
    <xf numFmtId="0" fontId="3" fillId="0" borderId="27" xfId="0" applyFont="1" applyFill="1" applyBorder="1"/>
    <xf numFmtId="0" fontId="1" fillId="4" borderId="28" xfId="0" applyFont="1" applyFill="1" applyBorder="1" applyAlignment="1">
      <alignment horizontal="center" wrapText="1"/>
    </xf>
    <xf numFmtId="0" fontId="1" fillId="4" borderId="29" xfId="0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0" fontId="1" fillId="0" borderId="21" xfId="0" applyFont="1" applyBorder="1"/>
    <xf numFmtId="0" fontId="1" fillId="0" borderId="29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27" xfId="0" applyFont="1" applyFill="1" applyBorder="1"/>
    <xf numFmtId="2" fontId="2" fillId="0" borderId="21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21" xfId="0" applyFont="1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4" borderId="32" xfId="0" applyFont="1" applyFill="1" applyBorder="1" applyAlignment="1">
      <alignment horizontal="center" wrapText="1"/>
    </xf>
    <xf numFmtId="0" fontId="1" fillId="0" borderId="32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12" xfId="0" applyFont="1" applyBorder="1"/>
    <xf numFmtId="0" fontId="2" fillId="0" borderId="27" xfId="0" applyFont="1" applyBorder="1"/>
    <xf numFmtId="0" fontId="2" fillId="0" borderId="21" xfId="0" applyFont="1" applyBorder="1" applyAlignment="1">
      <alignment horizontal="left"/>
    </xf>
    <xf numFmtId="0" fontId="1" fillId="0" borderId="29" xfId="0" applyFont="1" applyBorder="1"/>
    <xf numFmtId="14" fontId="1" fillId="0" borderId="29" xfId="0" applyNumberFormat="1" applyFont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0" borderId="27" xfId="0" applyFont="1" applyBorder="1"/>
    <xf numFmtId="2" fontId="1" fillId="0" borderId="21" xfId="0" applyNumberFormat="1" applyFont="1" applyBorder="1" applyAlignment="1">
      <alignment horizontal="center"/>
    </xf>
    <xf numFmtId="0" fontId="1" fillId="0" borderId="0" xfId="0" applyFont="1"/>
    <xf numFmtId="49" fontId="7" fillId="3" borderId="21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2" fillId="0" borderId="11" xfId="0" applyFont="1" applyBorder="1"/>
    <xf numFmtId="49" fontId="7" fillId="3" borderId="18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3" borderId="13" xfId="0" applyFont="1" applyFill="1" applyBorder="1" applyAlignment="1">
      <alignment horizontal="center" vertical="center"/>
    </xf>
    <xf numFmtId="0" fontId="1" fillId="0" borderId="13" xfId="0" applyFont="1" applyBorder="1"/>
    <xf numFmtId="14" fontId="1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1"/>
  <sheetViews>
    <sheetView tabSelected="1" topLeftCell="K7" workbookViewId="0">
      <selection activeCell="R2" sqref="R2"/>
    </sheetView>
  </sheetViews>
  <sheetFormatPr defaultRowHeight="12.75" x14ac:dyDescent="0.2"/>
  <cols>
    <col min="1" max="1" width="9.140625" style="1"/>
    <col min="2" max="2" width="28.7109375" customWidth="1"/>
    <col min="3" max="3" width="22.85546875" customWidth="1"/>
    <col min="4" max="4" width="21.5703125" customWidth="1"/>
    <col min="5" max="5" width="8.85546875" style="2" customWidth="1"/>
    <col min="6" max="6" width="21.7109375" style="2" customWidth="1"/>
    <col min="7" max="7" width="29.5703125" style="2" customWidth="1"/>
    <col min="8" max="8" width="21.7109375" style="2" customWidth="1"/>
    <col min="9" max="9" width="30.28515625" style="2" customWidth="1"/>
    <col min="10" max="10" width="12.85546875" style="2" customWidth="1"/>
    <col min="11" max="12" width="9.7109375" style="2" customWidth="1"/>
    <col min="13" max="13" width="12.85546875" customWidth="1"/>
    <col min="14" max="14" width="18" customWidth="1"/>
    <col min="15" max="15" width="17.140625" style="1" customWidth="1"/>
    <col min="16" max="16" width="17.140625" style="4" customWidth="1"/>
    <col min="17" max="18" width="19" style="4" customWidth="1"/>
    <col min="19" max="21" width="17.140625" style="111" customWidth="1"/>
    <col min="22" max="22" width="19.42578125" style="5" customWidth="1"/>
    <col min="23" max="23" width="16.5703125" style="6" customWidth="1"/>
    <col min="24" max="24" width="10" style="6" customWidth="1"/>
    <col min="25" max="35" width="9.140625" style="3"/>
    <col min="36" max="74" width="9.140625" style="8"/>
  </cols>
  <sheetData>
    <row r="1" spans="1:105" ht="13.5" thickBot="1" x14ac:dyDescent="0.25">
      <c r="M1" s="1"/>
      <c r="O1"/>
      <c r="P1"/>
      <c r="Q1"/>
      <c r="R1"/>
      <c r="S1" s="3"/>
      <c r="T1" s="3"/>
      <c r="U1" s="3"/>
      <c r="V1" s="4"/>
      <c r="W1" s="5"/>
      <c r="Y1" s="7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</row>
    <row r="2" spans="1:105" x14ac:dyDescent="0.2">
      <c r="A2" s="9" t="s">
        <v>0</v>
      </c>
      <c r="B2" s="10" t="s">
        <v>1</v>
      </c>
      <c r="C2" s="11" t="s">
        <v>2</v>
      </c>
      <c r="D2" s="11" t="s">
        <v>3</v>
      </c>
      <c r="E2" s="11" t="s">
        <v>4</v>
      </c>
      <c r="F2" s="12" t="s">
        <v>5</v>
      </c>
      <c r="G2" s="13"/>
      <c r="H2" s="13"/>
      <c r="I2" s="14"/>
      <c r="J2" s="15" t="s">
        <v>6</v>
      </c>
      <c r="K2" s="12" t="s">
        <v>7</v>
      </c>
      <c r="L2" s="14"/>
      <c r="M2" s="16" t="s">
        <v>8</v>
      </c>
      <c r="N2" s="11" t="s">
        <v>9</v>
      </c>
      <c r="O2" s="11" t="s">
        <v>10</v>
      </c>
      <c r="P2" s="17" t="s">
        <v>11</v>
      </c>
      <c r="Q2" s="18" t="s">
        <v>12</v>
      </c>
      <c r="R2" s="19" t="s">
        <v>13</v>
      </c>
      <c r="S2" s="20"/>
      <c r="T2" s="20"/>
      <c r="U2" s="20"/>
      <c r="V2" s="11" t="s">
        <v>14</v>
      </c>
      <c r="W2" s="21" t="s">
        <v>15</v>
      </c>
      <c r="X2" s="22" t="s">
        <v>16</v>
      </c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</row>
    <row r="3" spans="1:105" ht="13.5" thickBot="1" x14ac:dyDescent="0.25">
      <c r="A3" s="23"/>
      <c r="B3" s="24"/>
      <c r="C3" s="25"/>
      <c r="D3" s="24"/>
      <c r="E3" s="26" t="s">
        <v>17</v>
      </c>
      <c r="F3" s="27" t="s">
        <v>18</v>
      </c>
      <c r="G3" s="27" t="s">
        <v>19</v>
      </c>
      <c r="H3" s="27" t="s">
        <v>20</v>
      </c>
      <c r="I3" s="27" t="s">
        <v>21</v>
      </c>
      <c r="J3" s="28" t="s">
        <v>22</v>
      </c>
      <c r="K3" s="27" t="s">
        <v>23</v>
      </c>
      <c r="L3" s="29" t="s">
        <v>24</v>
      </c>
      <c r="M3" s="26" t="s">
        <v>25</v>
      </c>
      <c r="N3" s="26" t="s">
        <v>26</v>
      </c>
      <c r="O3" s="30"/>
      <c r="P3" s="31" t="s">
        <v>27</v>
      </c>
      <c r="Q3" s="32" t="s">
        <v>28</v>
      </c>
      <c r="R3" s="33" t="s">
        <v>29</v>
      </c>
      <c r="S3" s="34"/>
      <c r="T3" s="34"/>
      <c r="U3" s="34"/>
      <c r="V3" s="35" t="s">
        <v>30</v>
      </c>
      <c r="W3" s="36" t="s">
        <v>31</v>
      </c>
      <c r="X3" s="37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</row>
    <row r="4" spans="1:105" s="53" customFormat="1" ht="26.25" thickBot="1" x14ac:dyDescent="0.25">
      <c r="A4" s="38">
        <v>1</v>
      </c>
      <c r="B4" s="39" t="s">
        <v>32</v>
      </c>
      <c r="C4" s="40" t="s">
        <v>33</v>
      </c>
      <c r="D4" s="41" t="s">
        <v>34</v>
      </c>
      <c r="E4" s="41">
        <v>1975</v>
      </c>
      <c r="F4" s="41" t="s">
        <v>35</v>
      </c>
      <c r="G4" s="41" t="s">
        <v>36</v>
      </c>
      <c r="H4" s="41" t="s">
        <v>35</v>
      </c>
      <c r="I4" s="41" t="s">
        <v>37</v>
      </c>
      <c r="J4" s="42" t="s">
        <v>38</v>
      </c>
      <c r="K4" s="41">
        <v>2</v>
      </c>
      <c r="L4" s="41">
        <v>1</v>
      </c>
      <c r="M4" s="41">
        <v>859.2</v>
      </c>
      <c r="N4" s="43" t="s">
        <v>39</v>
      </c>
      <c r="O4" s="44">
        <v>38246</v>
      </c>
      <c r="P4" s="45">
        <v>25</v>
      </c>
      <c r="Q4" s="45">
        <v>550</v>
      </c>
      <c r="R4" s="46">
        <f>SUM(M4*Q4)</f>
        <v>472560</v>
      </c>
      <c r="S4" s="47" t="s">
        <v>40</v>
      </c>
      <c r="T4" s="46"/>
      <c r="U4" s="46"/>
      <c r="V4" s="48"/>
      <c r="W4" s="49"/>
      <c r="X4" s="50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</row>
    <row r="5" spans="1:105" s="5" customFormat="1" ht="27" customHeight="1" x14ac:dyDescent="0.2">
      <c r="A5" s="54" t="s">
        <v>41</v>
      </c>
      <c r="B5" s="55" t="s">
        <v>42</v>
      </c>
      <c r="C5" s="56" t="s">
        <v>43</v>
      </c>
      <c r="D5" s="57" t="s">
        <v>44</v>
      </c>
      <c r="E5" s="58">
        <v>1975</v>
      </c>
      <c r="F5" s="58" t="s">
        <v>45</v>
      </c>
      <c r="G5" s="58" t="s">
        <v>46</v>
      </c>
      <c r="H5" s="59" t="s">
        <v>46</v>
      </c>
      <c r="I5" s="41" t="s">
        <v>47</v>
      </c>
      <c r="J5" s="42" t="s">
        <v>38</v>
      </c>
      <c r="K5" s="60">
        <v>1</v>
      </c>
      <c r="L5" s="58" t="s">
        <v>45</v>
      </c>
      <c r="M5" s="61">
        <v>207.5</v>
      </c>
      <c r="N5" s="62" t="s">
        <v>39</v>
      </c>
      <c r="O5" s="63">
        <v>35534</v>
      </c>
      <c r="P5" s="64" t="s">
        <v>48</v>
      </c>
      <c r="Q5" s="64">
        <v>100</v>
      </c>
      <c r="R5" s="46">
        <f t="shared" ref="R5:R68" si="0">SUM(M5*Q5)</f>
        <v>20750</v>
      </c>
      <c r="S5" s="47" t="s">
        <v>49</v>
      </c>
      <c r="T5" s="65"/>
      <c r="U5" s="65"/>
      <c r="V5" s="66"/>
      <c r="W5" s="67" t="s">
        <v>50</v>
      </c>
      <c r="X5" s="68">
        <v>26123400</v>
      </c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</row>
    <row r="6" spans="1:105" s="5" customFormat="1" ht="20.25" customHeight="1" x14ac:dyDescent="0.2">
      <c r="A6" s="1" t="s">
        <v>51</v>
      </c>
      <c r="B6" s="71" t="s">
        <v>52</v>
      </c>
      <c r="C6" s="56" t="s">
        <v>53</v>
      </c>
      <c r="D6" s="57" t="s">
        <v>54</v>
      </c>
      <c r="E6" s="72">
        <v>1970</v>
      </c>
      <c r="F6" s="72" t="s">
        <v>45</v>
      </c>
      <c r="G6" s="72" t="s">
        <v>46</v>
      </c>
      <c r="H6" s="72" t="s">
        <v>46</v>
      </c>
      <c r="I6" s="73" t="s">
        <v>47</v>
      </c>
      <c r="J6" s="74" t="s">
        <v>38</v>
      </c>
      <c r="K6" s="75">
        <v>1</v>
      </c>
      <c r="L6" s="75" t="s">
        <v>45</v>
      </c>
      <c r="M6" s="61">
        <v>57.9</v>
      </c>
      <c r="N6" s="76" t="s">
        <v>39</v>
      </c>
      <c r="O6" s="44">
        <v>35534</v>
      </c>
      <c r="P6" s="45" t="s">
        <v>48</v>
      </c>
      <c r="Q6" s="77">
        <v>100</v>
      </c>
      <c r="R6" s="46">
        <f t="shared" si="0"/>
        <v>5790</v>
      </c>
      <c r="S6" s="65"/>
      <c r="T6" s="65"/>
      <c r="U6" s="65"/>
      <c r="V6" s="78"/>
      <c r="W6" s="35" t="s">
        <v>55</v>
      </c>
      <c r="X6" s="79" t="s">
        <v>56</v>
      </c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</row>
    <row r="7" spans="1:105" s="84" customFormat="1" ht="19.5" customHeight="1" x14ac:dyDescent="0.2">
      <c r="A7" s="80" t="s">
        <v>57</v>
      </c>
      <c r="B7" s="81"/>
      <c r="C7" s="56" t="s">
        <v>58</v>
      </c>
      <c r="D7" s="57" t="s">
        <v>54</v>
      </c>
      <c r="E7" s="75">
        <v>1970</v>
      </c>
      <c r="F7" s="75" t="s">
        <v>45</v>
      </c>
      <c r="G7" s="75" t="s">
        <v>46</v>
      </c>
      <c r="H7" s="75" t="s">
        <v>46</v>
      </c>
      <c r="I7" s="75" t="s">
        <v>59</v>
      </c>
      <c r="J7" s="74" t="s">
        <v>38</v>
      </c>
      <c r="K7" s="75">
        <v>1</v>
      </c>
      <c r="L7" s="75" t="s">
        <v>45</v>
      </c>
      <c r="M7" s="61">
        <v>85.1</v>
      </c>
      <c r="N7" s="76" t="s">
        <v>39</v>
      </c>
      <c r="O7" s="44">
        <v>35534</v>
      </c>
      <c r="P7" s="45" t="s">
        <v>48</v>
      </c>
      <c r="Q7" s="45">
        <v>100</v>
      </c>
      <c r="R7" s="46">
        <f t="shared" si="0"/>
        <v>8510</v>
      </c>
      <c r="S7" s="65"/>
      <c r="T7" s="65"/>
      <c r="U7" s="65"/>
      <c r="V7" s="82"/>
      <c r="W7" s="83" t="s">
        <v>55</v>
      </c>
      <c r="X7" s="79" t="s">
        <v>56</v>
      </c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</row>
    <row r="8" spans="1:105" s="69" customFormat="1" ht="17.25" customHeight="1" x14ac:dyDescent="0.2">
      <c r="A8" s="80" t="s">
        <v>60</v>
      </c>
      <c r="B8" s="81"/>
      <c r="C8" s="56" t="s">
        <v>61</v>
      </c>
      <c r="D8" s="57" t="s">
        <v>44</v>
      </c>
      <c r="E8" s="73">
        <v>1985</v>
      </c>
      <c r="F8" s="73" t="s">
        <v>48</v>
      </c>
      <c r="G8" s="73" t="s">
        <v>62</v>
      </c>
      <c r="H8" s="73" t="s">
        <v>46</v>
      </c>
      <c r="I8" s="73" t="s">
        <v>47</v>
      </c>
      <c r="J8" s="74" t="s">
        <v>38</v>
      </c>
      <c r="K8" s="75">
        <v>1</v>
      </c>
      <c r="L8" s="75" t="s">
        <v>45</v>
      </c>
      <c r="M8" s="61">
        <v>319.5</v>
      </c>
      <c r="N8" s="76" t="s">
        <v>39</v>
      </c>
      <c r="O8" s="44">
        <v>35534</v>
      </c>
      <c r="P8" s="45" t="s">
        <v>48</v>
      </c>
      <c r="Q8" s="77">
        <v>100</v>
      </c>
      <c r="R8" s="46">
        <f t="shared" si="0"/>
        <v>31950</v>
      </c>
      <c r="S8" s="65"/>
      <c r="T8" s="65"/>
      <c r="U8" s="65"/>
      <c r="V8" s="78"/>
      <c r="W8" s="85" t="s">
        <v>55</v>
      </c>
      <c r="X8" s="86" t="s">
        <v>56</v>
      </c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</row>
    <row r="9" spans="1:105" s="91" customFormat="1" ht="15.75" customHeight="1" thickBot="1" x14ac:dyDescent="0.25">
      <c r="A9" s="80" t="s">
        <v>63</v>
      </c>
      <c r="B9" s="81"/>
      <c r="C9" s="56" t="s">
        <v>64</v>
      </c>
      <c r="D9" s="57" t="s">
        <v>65</v>
      </c>
      <c r="E9" s="87">
        <v>1990</v>
      </c>
      <c r="F9" s="75" t="s">
        <v>48</v>
      </c>
      <c r="G9" s="75" t="s">
        <v>36</v>
      </c>
      <c r="H9" s="75" t="s">
        <v>66</v>
      </c>
      <c r="I9" s="75" t="s">
        <v>67</v>
      </c>
      <c r="J9" s="74" t="s">
        <v>38</v>
      </c>
      <c r="K9" s="75">
        <v>1</v>
      </c>
      <c r="L9" s="72" t="s">
        <v>45</v>
      </c>
      <c r="M9" s="61">
        <v>286.60000000000002</v>
      </c>
      <c r="N9" s="76" t="s">
        <v>39</v>
      </c>
      <c r="O9" s="44">
        <v>35534</v>
      </c>
      <c r="P9" s="45" t="s">
        <v>48</v>
      </c>
      <c r="Q9" s="88">
        <v>100</v>
      </c>
      <c r="R9" s="46">
        <f t="shared" si="0"/>
        <v>28660.000000000004</v>
      </c>
      <c r="S9" s="65"/>
      <c r="T9" s="65"/>
      <c r="U9" s="65"/>
      <c r="V9" s="89"/>
      <c r="W9" s="90" t="s">
        <v>55</v>
      </c>
      <c r="X9" s="86" t="s">
        <v>56</v>
      </c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</row>
    <row r="10" spans="1:105" s="5" customFormat="1" ht="15.75" x14ac:dyDescent="0.2">
      <c r="A10" s="1" t="s">
        <v>68</v>
      </c>
      <c r="B10" s="92"/>
      <c r="C10" s="56" t="s">
        <v>69</v>
      </c>
      <c r="D10" s="57" t="s">
        <v>70</v>
      </c>
      <c r="E10" s="41">
        <v>1970</v>
      </c>
      <c r="F10" s="75" t="s">
        <v>45</v>
      </c>
      <c r="G10" s="75" t="s">
        <v>46</v>
      </c>
      <c r="H10" s="75" t="s">
        <v>46</v>
      </c>
      <c r="I10" s="75" t="s">
        <v>47</v>
      </c>
      <c r="J10" s="74" t="s">
        <v>38</v>
      </c>
      <c r="K10" s="75">
        <v>1</v>
      </c>
      <c r="L10" s="75" t="s">
        <v>45</v>
      </c>
      <c r="M10" s="61">
        <v>21</v>
      </c>
      <c r="N10" s="76" t="s">
        <v>39</v>
      </c>
      <c r="O10" s="44">
        <v>35534</v>
      </c>
      <c r="P10" s="45" t="s">
        <v>48</v>
      </c>
      <c r="Q10" s="45">
        <v>100</v>
      </c>
      <c r="R10" s="46">
        <f t="shared" si="0"/>
        <v>2100</v>
      </c>
      <c r="S10" s="65"/>
      <c r="T10" s="65"/>
      <c r="U10" s="65"/>
      <c r="V10" s="82"/>
      <c r="W10" s="93"/>
      <c r="X10" s="93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</row>
    <row r="11" spans="1:105" s="5" customFormat="1" ht="15.75" x14ac:dyDescent="0.2">
      <c r="A11" s="1" t="s">
        <v>71</v>
      </c>
      <c r="B11" s="92" t="s">
        <v>72</v>
      </c>
      <c r="C11" s="56" t="s">
        <v>73</v>
      </c>
      <c r="D11" s="57" t="s">
        <v>70</v>
      </c>
      <c r="E11" s="41">
        <v>1970</v>
      </c>
      <c r="F11" s="75" t="s">
        <v>45</v>
      </c>
      <c r="G11" s="75" t="s">
        <v>46</v>
      </c>
      <c r="H11" s="75" t="s">
        <v>46</v>
      </c>
      <c r="I11" s="75" t="s">
        <v>47</v>
      </c>
      <c r="J11" s="74" t="s">
        <v>38</v>
      </c>
      <c r="K11" s="75">
        <v>1</v>
      </c>
      <c r="L11" s="75" t="s">
        <v>45</v>
      </c>
      <c r="M11" s="61">
        <v>21.5</v>
      </c>
      <c r="N11" s="76" t="s">
        <v>39</v>
      </c>
      <c r="O11" s="44">
        <v>35534</v>
      </c>
      <c r="P11" s="45" t="s">
        <v>48</v>
      </c>
      <c r="Q11" s="45">
        <v>50</v>
      </c>
      <c r="R11" s="46">
        <f t="shared" si="0"/>
        <v>1075</v>
      </c>
      <c r="S11" s="65"/>
      <c r="T11" s="65"/>
      <c r="U11" s="65"/>
      <c r="V11" s="82"/>
      <c r="W11" s="93"/>
      <c r="X11" s="93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</row>
    <row r="12" spans="1:105" s="5" customFormat="1" ht="15.75" x14ac:dyDescent="0.2">
      <c r="A12" s="1" t="s">
        <v>74</v>
      </c>
      <c r="B12" s="92"/>
      <c r="C12" s="56" t="s">
        <v>75</v>
      </c>
      <c r="D12" s="57" t="s">
        <v>70</v>
      </c>
      <c r="E12" s="41">
        <v>1970</v>
      </c>
      <c r="F12" s="75" t="s">
        <v>45</v>
      </c>
      <c r="G12" s="75" t="s">
        <v>46</v>
      </c>
      <c r="H12" s="75" t="s">
        <v>46</v>
      </c>
      <c r="I12" s="75" t="s">
        <v>47</v>
      </c>
      <c r="J12" s="74" t="s">
        <v>38</v>
      </c>
      <c r="K12" s="75">
        <v>1</v>
      </c>
      <c r="L12" s="75" t="s">
        <v>45</v>
      </c>
      <c r="M12" s="61">
        <v>21.3</v>
      </c>
      <c r="N12" s="76" t="s">
        <v>39</v>
      </c>
      <c r="O12" s="44">
        <v>35534</v>
      </c>
      <c r="P12" s="45" t="s">
        <v>48</v>
      </c>
      <c r="Q12" s="45">
        <v>50</v>
      </c>
      <c r="R12" s="46">
        <f t="shared" si="0"/>
        <v>1065</v>
      </c>
      <c r="S12" s="65"/>
      <c r="T12" s="65"/>
      <c r="U12" s="65"/>
      <c r="V12" s="82"/>
      <c r="W12" s="93"/>
      <c r="X12" s="93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</row>
    <row r="13" spans="1:105" s="5" customFormat="1" ht="15.75" x14ac:dyDescent="0.2">
      <c r="A13" s="1" t="s">
        <v>76</v>
      </c>
      <c r="B13" s="92"/>
      <c r="C13" s="56" t="s">
        <v>77</v>
      </c>
      <c r="D13" s="57" t="s">
        <v>78</v>
      </c>
      <c r="E13" s="41">
        <v>1970</v>
      </c>
      <c r="F13" s="75" t="s">
        <v>45</v>
      </c>
      <c r="G13" s="75" t="s">
        <v>46</v>
      </c>
      <c r="H13" s="75" t="s">
        <v>46</v>
      </c>
      <c r="I13" s="75" t="s">
        <v>47</v>
      </c>
      <c r="J13" s="74" t="s">
        <v>38</v>
      </c>
      <c r="K13" s="75">
        <v>1</v>
      </c>
      <c r="L13" s="75" t="s">
        <v>45</v>
      </c>
      <c r="M13" s="61">
        <v>21.1</v>
      </c>
      <c r="N13" s="76" t="s">
        <v>39</v>
      </c>
      <c r="O13" s="44">
        <v>35534</v>
      </c>
      <c r="P13" s="45" t="s">
        <v>48</v>
      </c>
      <c r="Q13" s="45">
        <v>50</v>
      </c>
      <c r="R13" s="46">
        <f t="shared" si="0"/>
        <v>1055</v>
      </c>
      <c r="S13" s="65"/>
      <c r="T13" s="65"/>
      <c r="U13" s="65"/>
      <c r="V13" s="82"/>
      <c r="W13" s="93"/>
      <c r="X13" s="93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</row>
    <row r="14" spans="1:105" s="5" customFormat="1" ht="15.75" x14ac:dyDescent="0.2">
      <c r="A14" s="1" t="s">
        <v>79</v>
      </c>
      <c r="B14" s="92"/>
      <c r="C14" s="56" t="s">
        <v>80</v>
      </c>
      <c r="D14" s="57" t="s">
        <v>78</v>
      </c>
      <c r="E14" s="41">
        <v>1970</v>
      </c>
      <c r="F14" s="75" t="s">
        <v>45</v>
      </c>
      <c r="G14" s="75" t="s">
        <v>46</v>
      </c>
      <c r="H14" s="75" t="s">
        <v>46</v>
      </c>
      <c r="I14" s="75" t="s">
        <v>47</v>
      </c>
      <c r="J14" s="74" t="s">
        <v>38</v>
      </c>
      <c r="K14" s="75">
        <v>1</v>
      </c>
      <c r="L14" s="75" t="s">
        <v>45</v>
      </c>
      <c r="M14" s="61">
        <v>21.3</v>
      </c>
      <c r="N14" s="76" t="s">
        <v>39</v>
      </c>
      <c r="O14" s="44">
        <v>35534</v>
      </c>
      <c r="P14" s="45" t="s">
        <v>48</v>
      </c>
      <c r="Q14" s="45">
        <v>50</v>
      </c>
      <c r="R14" s="46">
        <f t="shared" si="0"/>
        <v>1065</v>
      </c>
      <c r="S14" s="65"/>
      <c r="T14" s="65"/>
      <c r="U14" s="65"/>
      <c r="V14" s="82"/>
      <c r="W14" s="93"/>
      <c r="X14" s="93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</row>
    <row r="15" spans="1:105" s="5" customFormat="1" ht="15.75" x14ac:dyDescent="0.2">
      <c r="A15" s="1" t="s">
        <v>81</v>
      </c>
      <c r="B15" s="92"/>
      <c r="C15" s="56" t="s">
        <v>82</v>
      </c>
      <c r="D15" s="57" t="s">
        <v>78</v>
      </c>
      <c r="E15" s="41">
        <v>1970</v>
      </c>
      <c r="F15" s="75" t="s">
        <v>45</v>
      </c>
      <c r="G15" s="75" t="s">
        <v>46</v>
      </c>
      <c r="H15" s="75" t="s">
        <v>46</v>
      </c>
      <c r="I15" s="75" t="s">
        <v>47</v>
      </c>
      <c r="J15" s="74" t="s">
        <v>38</v>
      </c>
      <c r="K15" s="75">
        <v>1</v>
      </c>
      <c r="L15" s="75" t="s">
        <v>45</v>
      </c>
      <c r="M15" s="61">
        <v>21.4</v>
      </c>
      <c r="N15" s="76" t="s">
        <v>39</v>
      </c>
      <c r="O15" s="44">
        <v>35534</v>
      </c>
      <c r="P15" s="45" t="s">
        <v>48</v>
      </c>
      <c r="Q15" s="45">
        <v>50</v>
      </c>
      <c r="R15" s="46">
        <f t="shared" si="0"/>
        <v>1070</v>
      </c>
      <c r="S15" s="65"/>
      <c r="T15" s="65"/>
      <c r="U15" s="65"/>
      <c r="V15" s="82"/>
      <c r="W15" s="93"/>
      <c r="X15" s="93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</row>
    <row r="16" spans="1:105" s="5" customFormat="1" ht="15.75" x14ac:dyDescent="0.2">
      <c r="A16" s="1" t="s">
        <v>83</v>
      </c>
      <c r="B16" s="92"/>
      <c r="C16" s="56" t="s">
        <v>84</v>
      </c>
      <c r="D16" s="57" t="s">
        <v>78</v>
      </c>
      <c r="E16" s="41">
        <v>1970</v>
      </c>
      <c r="F16" s="75" t="s">
        <v>45</v>
      </c>
      <c r="G16" s="75" t="s">
        <v>46</v>
      </c>
      <c r="H16" s="75" t="s">
        <v>46</v>
      </c>
      <c r="I16" s="75" t="s">
        <v>47</v>
      </c>
      <c r="J16" s="74" t="s">
        <v>38</v>
      </c>
      <c r="K16" s="75">
        <v>1</v>
      </c>
      <c r="L16" s="75" t="s">
        <v>45</v>
      </c>
      <c r="M16" s="61">
        <v>21.2</v>
      </c>
      <c r="N16" s="76" t="s">
        <v>39</v>
      </c>
      <c r="O16" s="44">
        <v>35534</v>
      </c>
      <c r="P16" s="45" t="s">
        <v>48</v>
      </c>
      <c r="Q16" s="45">
        <v>50</v>
      </c>
      <c r="R16" s="46">
        <f t="shared" si="0"/>
        <v>1060</v>
      </c>
      <c r="S16" s="65"/>
      <c r="T16" s="65"/>
      <c r="U16" s="65"/>
      <c r="V16" s="82"/>
      <c r="W16" s="93"/>
      <c r="X16" s="93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</row>
    <row r="17" spans="1:105" s="5" customFormat="1" ht="15.75" x14ac:dyDescent="0.2">
      <c r="A17" s="1" t="s">
        <v>85</v>
      </c>
      <c r="B17" s="92"/>
      <c r="C17" s="56" t="s">
        <v>86</v>
      </c>
      <c r="D17" s="57" t="s">
        <v>78</v>
      </c>
      <c r="E17" s="41">
        <v>1970</v>
      </c>
      <c r="F17" s="75" t="s">
        <v>45</v>
      </c>
      <c r="G17" s="75" t="s">
        <v>46</v>
      </c>
      <c r="H17" s="75" t="s">
        <v>46</v>
      </c>
      <c r="I17" s="75" t="s">
        <v>47</v>
      </c>
      <c r="J17" s="74" t="s">
        <v>38</v>
      </c>
      <c r="K17" s="75">
        <v>1</v>
      </c>
      <c r="L17" s="75" t="s">
        <v>45</v>
      </c>
      <c r="M17" s="61">
        <v>21.3</v>
      </c>
      <c r="N17" s="76" t="s">
        <v>39</v>
      </c>
      <c r="O17" s="44">
        <v>35534</v>
      </c>
      <c r="P17" s="45" t="s">
        <v>48</v>
      </c>
      <c r="Q17" s="45">
        <v>50</v>
      </c>
      <c r="R17" s="46">
        <f t="shared" si="0"/>
        <v>1065</v>
      </c>
      <c r="S17" s="65"/>
      <c r="T17" s="65"/>
      <c r="U17" s="65"/>
      <c r="V17" s="82"/>
      <c r="W17" s="93"/>
      <c r="X17" s="93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</row>
    <row r="18" spans="1:105" s="5" customFormat="1" ht="15.75" x14ac:dyDescent="0.2">
      <c r="A18" s="1">
        <v>2.14</v>
      </c>
      <c r="B18" s="92"/>
      <c r="C18" s="56" t="s">
        <v>87</v>
      </c>
      <c r="D18" s="57" t="s">
        <v>78</v>
      </c>
      <c r="E18" s="41">
        <v>1970</v>
      </c>
      <c r="F18" s="75" t="s">
        <v>45</v>
      </c>
      <c r="G18" s="75" t="s">
        <v>46</v>
      </c>
      <c r="H18" s="75" t="s">
        <v>46</v>
      </c>
      <c r="I18" s="75" t="s">
        <v>47</v>
      </c>
      <c r="J18" s="74" t="s">
        <v>38</v>
      </c>
      <c r="K18" s="75">
        <v>1</v>
      </c>
      <c r="L18" s="75" t="s">
        <v>45</v>
      </c>
      <c r="M18" s="61">
        <v>21.5</v>
      </c>
      <c r="N18" s="76" t="s">
        <v>39</v>
      </c>
      <c r="O18" s="44">
        <v>35534</v>
      </c>
      <c r="P18" s="45" t="s">
        <v>48</v>
      </c>
      <c r="Q18" s="45">
        <v>50</v>
      </c>
      <c r="R18" s="46">
        <f t="shared" si="0"/>
        <v>1075</v>
      </c>
      <c r="S18" s="65"/>
      <c r="T18" s="65"/>
      <c r="U18" s="65"/>
      <c r="V18" s="82"/>
      <c r="W18" s="93"/>
      <c r="X18" s="93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</row>
    <row r="19" spans="1:105" s="5" customFormat="1" ht="15.75" x14ac:dyDescent="0.2">
      <c r="A19" s="1">
        <v>2.15</v>
      </c>
      <c r="B19" s="92"/>
      <c r="C19" s="56" t="s">
        <v>88</v>
      </c>
      <c r="D19" s="57" t="s">
        <v>78</v>
      </c>
      <c r="E19" s="41">
        <v>1970</v>
      </c>
      <c r="F19" s="75" t="s">
        <v>45</v>
      </c>
      <c r="G19" s="75" t="s">
        <v>46</v>
      </c>
      <c r="H19" s="75" t="s">
        <v>46</v>
      </c>
      <c r="I19" s="75" t="s">
        <v>47</v>
      </c>
      <c r="J19" s="74" t="s">
        <v>38</v>
      </c>
      <c r="K19" s="75">
        <v>1</v>
      </c>
      <c r="L19" s="75" t="s">
        <v>45</v>
      </c>
      <c r="M19" s="61">
        <v>21.6</v>
      </c>
      <c r="N19" s="76" t="s">
        <v>39</v>
      </c>
      <c r="O19" s="44">
        <v>35534</v>
      </c>
      <c r="P19" s="45" t="s">
        <v>48</v>
      </c>
      <c r="Q19" s="45">
        <v>50</v>
      </c>
      <c r="R19" s="46">
        <f t="shared" si="0"/>
        <v>1080</v>
      </c>
      <c r="S19" s="65"/>
      <c r="T19" s="65"/>
      <c r="U19" s="65"/>
      <c r="V19" s="82"/>
      <c r="W19" s="93"/>
      <c r="X19" s="93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</row>
    <row r="20" spans="1:105" s="5" customFormat="1" ht="15.75" x14ac:dyDescent="0.2">
      <c r="A20" s="1" t="s">
        <v>89</v>
      </c>
      <c r="B20" s="92"/>
      <c r="C20" s="56" t="s">
        <v>90</v>
      </c>
      <c r="D20" s="57" t="s">
        <v>78</v>
      </c>
      <c r="E20" s="41">
        <v>1970</v>
      </c>
      <c r="F20" s="75" t="s">
        <v>45</v>
      </c>
      <c r="G20" s="75" t="s">
        <v>46</v>
      </c>
      <c r="H20" s="75" t="s">
        <v>46</v>
      </c>
      <c r="I20" s="75" t="s">
        <v>47</v>
      </c>
      <c r="J20" s="74" t="s">
        <v>38</v>
      </c>
      <c r="K20" s="75">
        <v>1</v>
      </c>
      <c r="L20" s="75" t="s">
        <v>45</v>
      </c>
      <c r="M20" s="61">
        <v>21.2</v>
      </c>
      <c r="N20" s="76" t="s">
        <v>39</v>
      </c>
      <c r="O20" s="44">
        <v>35534</v>
      </c>
      <c r="P20" s="45" t="s">
        <v>48</v>
      </c>
      <c r="Q20" s="45">
        <v>50</v>
      </c>
      <c r="R20" s="46">
        <f t="shared" si="0"/>
        <v>1060</v>
      </c>
      <c r="S20" s="65"/>
      <c r="T20" s="65"/>
      <c r="U20" s="65"/>
      <c r="V20" s="82"/>
      <c r="W20" s="93"/>
      <c r="X20" s="93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</row>
    <row r="21" spans="1:105" s="5" customFormat="1" ht="15.75" x14ac:dyDescent="0.2">
      <c r="A21" s="1" t="s">
        <v>91</v>
      </c>
      <c r="B21" s="92"/>
      <c r="C21" s="56" t="s">
        <v>92</v>
      </c>
      <c r="D21" s="57" t="s">
        <v>78</v>
      </c>
      <c r="E21" s="41">
        <v>1970</v>
      </c>
      <c r="F21" s="75" t="s">
        <v>45</v>
      </c>
      <c r="G21" s="75" t="s">
        <v>46</v>
      </c>
      <c r="H21" s="75" t="s">
        <v>46</v>
      </c>
      <c r="I21" s="75" t="s">
        <v>47</v>
      </c>
      <c r="J21" s="74" t="s">
        <v>38</v>
      </c>
      <c r="K21" s="75">
        <v>1</v>
      </c>
      <c r="L21" s="75" t="s">
        <v>45</v>
      </c>
      <c r="M21" s="61">
        <v>21.3</v>
      </c>
      <c r="N21" s="76" t="s">
        <v>39</v>
      </c>
      <c r="O21" s="44">
        <v>35534</v>
      </c>
      <c r="P21" s="45" t="s">
        <v>48</v>
      </c>
      <c r="Q21" s="45">
        <v>50</v>
      </c>
      <c r="R21" s="46">
        <f t="shared" si="0"/>
        <v>1065</v>
      </c>
      <c r="S21" s="65"/>
      <c r="T21" s="65"/>
      <c r="U21" s="65"/>
      <c r="V21" s="82"/>
      <c r="W21" s="93"/>
      <c r="X21" s="93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</row>
    <row r="22" spans="1:105" s="5" customFormat="1" ht="15.75" x14ac:dyDescent="0.2">
      <c r="A22" s="1" t="s">
        <v>93</v>
      </c>
      <c r="B22" s="92"/>
      <c r="C22" s="56" t="s">
        <v>94</v>
      </c>
      <c r="D22" s="57" t="s">
        <v>95</v>
      </c>
      <c r="E22" s="41">
        <v>1970</v>
      </c>
      <c r="F22" s="75" t="s">
        <v>45</v>
      </c>
      <c r="G22" s="75" t="s">
        <v>46</v>
      </c>
      <c r="H22" s="75" t="s">
        <v>46</v>
      </c>
      <c r="I22" s="75" t="s">
        <v>47</v>
      </c>
      <c r="J22" s="74" t="s">
        <v>38</v>
      </c>
      <c r="K22" s="75">
        <v>1</v>
      </c>
      <c r="L22" s="75" t="s">
        <v>45</v>
      </c>
      <c r="M22" s="61">
        <v>21.3</v>
      </c>
      <c r="N22" s="76" t="s">
        <v>39</v>
      </c>
      <c r="O22" s="44">
        <v>35534</v>
      </c>
      <c r="P22" s="45" t="s">
        <v>48</v>
      </c>
      <c r="Q22" s="45">
        <v>50</v>
      </c>
      <c r="R22" s="46">
        <f t="shared" si="0"/>
        <v>1065</v>
      </c>
      <c r="S22" s="65"/>
      <c r="T22" s="65"/>
      <c r="U22" s="65"/>
      <c r="V22" s="82"/>
      <c r="W22" s="93"/>
      <c r="X22" s="93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</row>
    <row r="23" spans="1:105" s="5" customFormat="1" ht="15.75" x14ac:dyDescent="0.2">
      <c r="A23" s="1" t="s">
        <v>96</v>
      </c>
      <c r="B23" s="92"/>
      <c r="C23" s="56" t="s">
        <v>97</v>
      </c>
      <c r="D23" s="57" t="s">
        <v>98</v>
      </c>
      <c r="E23" s="41">
        <v>1970</v>
      </c>
      <c r="F23" s="75" t="s">
        <v>45</v>
      </c>
      <c r="G23" s="75" t="s">
        <v>46</v>
      </c>
      <c r="H23" s="75" t="s">
        <v>46</v>
      </c>
      <c r="I23" s="75" t="s">
        <v>47</v>
      </c>
      <c r="J23" s="74" t="s">
        <v>38</v>
      </c>
      <c r="K23" s="75">
        <v>1</v>
      </c>
      <c r="L23" s="75" t="s">
        <v>45</v>
      </c>
      <c r="M23" s="61">
        <v>21.2</v>
      </c>
      <c r="N23" s="76" t="s">
        <v>39</v>
      </c>
      <c r="O23" s="44">
        <v>35534</v>
      </c>
      <c r="P23" s="45" t="s">
        <v>48</v>
      </c>
      <c r="Q23" s="45">
        <v>50</v>
      </c>
      <c r="R23" s="46">
        <f t="shared" si="0"/>
        <v>1060</v>
      </c>
      <c r="S23" s="65"/>
      <c r="T23" s="65"/>
      <c r="U23" s="65"/>
      <c r="V23" s="82"/>
      <c r="W23" s="93"/>
      <c r="X23" s="93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</row>
    <row r="24" spans="1:105" s="5" customFormat="1" ht="15.75" x14ac:dyDescent="0.2">
      <c r="A24" s="1" t="s">
        <v>99</v>
      </c>
      <c r="B24" s="92"/>
      <c r="C24" s="56" t="s">
        <v>100</v>
      </c>
      <c r="D24" s="57" t="s">
        <v>98</v>
      </c>
      <c r="E24" s="41">
        <v>1970</v>
      </c>
      <c r="F24" s="75" t="s">
        <v>45</v>
      </c>
      <c r="G24" s="75" t="s">
        <v>46</v>
      </c>
      <c r="H24" s="75" t="s">
        <v>46</v>
      </c>
      <c r="I24" s="75" t="s">
        <v>47</v>
      </c>
      <c r="J24" s="74" t="s">
        <v>38</v>
      </c>
      <c r="K24" s="75">
        <v>1</v>
      </c>
      <c r="L24" s="75" t="s">
        <v>45</v>
      </c>
      <c r="M24" s="61">
        <v>21.4</v>
      </c>
      <c r="N24" s="76" t="s">
        <v>39</v>
      </c>
      <c r="O24" s="44">
        <v>35534</v>
      </c>
      <c r="P24" s="45" t="s">
        <v>48</v>
      </c>
      <c r="Q24" s="45">
        <v>50</v>
      </c>
      <c r="R24" s="46">
        <f t="shared" si="0"/>
        <v>1070</v>
      </c>
      <c r="S24" s="65"/>
      <c r="T24" s="65"/>
      <c r="U24" s="65"/>
      <c r="V24" s="82"/>
      <c r="W24" s="93"/>
      <c r="X24" s="93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</row>
    <row r="25" spans="1:105" s="5" customFormat="1" ht="15.75" x14ac:dyDescent="0.2">
      <c r="A25" s="1" t="s">
        <v>101</v>
      </c>
      <c r="B25" s="92"/>
      <c r="C25" s="56" t="s">
        <v>102</v>
      </c>
      <c r="D25" s="57" t="s">
        <v>98</v>
      </c>
      <c r="E25" s="41">
        <v>1970</v>
      </c>
      <c r="F25" s="75" t="s">
        <v>45</v>
      </c>
      <c r="G25" s="75" t="s">
        <v>46</v>
      </c>
      <c r="H25" s="75" t="s">
        <v>46</v>
      </c>
      <c r="I25" s="75" t="s">
        <v>47</v>
      </c>
      <c r="J25" s="74" t="s">
        <v>38</v>
      </c>
      <c r="K25" s="75">
        <v>1</v>
      </c>
      <c r="L25" s="75" t="s">
        <v>45</v>
      </c>
      <c r="M25" s="61">
        <v>21.3</v>
      </c>
      <c r="N25" s="76" t="s">
        <v>39</v>
      </c>
      <c r="O25" s="44">
        <v>35534</v>
      </c>
      <c r="P25" s="45" t="s">
        <v>48</v>
      </c>
      <c r="Q25" s="45">
        <v>50</v>
      </c>
      <c r="R25" s="46">
        <f t="shared" si="0"/>
        <v>1065</v>
      </c>
      <c r="S25" s="65"/>
      <c r="T25" s="65"/>
      <c r="U25" s="65"/>
      <c r="V25" s="82"/>
      <c r="W25" s="93"/>
      <c r="X25" s="93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</row>
    <row r="26" spans="1:105" s="5" customFormat="1" ht="15.75" x14ac:dyDescent="0.2">
      <c r="A26" s="1" t="s">
        <v>103</v>
      </c>
      <c r="B26" s="92"/>
      <c r="C26" s="56" t="s">
        <v>104</v>
      </c>
      <c r="D26" s="57" t="s">
        <v>98</v>
      </c>
      <c r="E26" s="41">
        <v>1970</v>
      </c>
      <c r="F26" s="75" t="s">
        <v>45</v>
      </c>
      <c r="G26" s="75" t="s">
        <v>46</v>
      </c>
      <c r="H26" s="75" t="s">
        <v>46</v>
      </c>
      <c r="I26" s="75" t="s">
        <v>47</v>
      </c>
      <c r="J26" s="74" t="s">
        <v>38</v>
      </c>
      <c r="K26" s="75">
        <v>1</v>
      </c>
      <c r="L26" s="75" t="s">
        <v>45</v>
      </c>
      <c r="M26" s="61">
        <v>21.3</v>
      </c>
      <c r="N26" s="76" t="s">
        <v>39</v>
      </c>
      <c r="O26" s="44">
        <v>35534</v>
      </c>
      <c r="P26" s="45" t="s">
        <v>48</v>
      </c>
      <c r="Q26" s="45">
        <v>50</v>
      </c>
      <c r="R26" s="46">
        <f t="shared" si="0"/>
        <v>1065</v>
      </c>
      <c r="S26" s="65"/>
      <c r="T26" s="65"/>
      <c r="U26" s="65"/>
      <c r="V26" s="82"/>
      <c r="W26" s="93"/>
      <c r="X26" s="93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</row>
    <row r="27" spans="1:105" s="5" customFormat="1" ht="15.75" x14ac:dyDescent="0.2">
      <c r="A27" s="1" t="s">
        <v>105</v>
      </c>
      <c r="B27" s="92"/>
      <c r="C27" s="56" t="s">
        <v>106</v>
      </c>
      <c r="D27" s="57" t="s">
        <v>98</v>
      </c>
      <c r="E27" s="41">
        <v>1970</v>
      </c>
      <c r="F27" s="75" t="s">
        <v>45</v>
      </c>
      <c r="G27" s="75" t="s">
        <v>46</v>
      </c>
      <c r="H27" s="75" t="s">
        <v>46</v>
      </c>
      <c r="I27" s="75" t="s">
        <v>47</v>
      </c>
      <c r="J27" s="74" t="s">
        <v>38</v>
      </c>
      <c r="K27" s="75">
        <v>1</v>
      </c>
      <c r="L27" s="75" t="s">
        <v>45</v>
      </c>
      <c r="M27" s="61">
        <v>21.3</v>
      </c>
      <c r="N27" s="76" t="s">
        <v>39</v>
      </c>
      <c r="O27" s="44">
        <v>35534</v>
      </c>
      <c r="P27" s="45" t="s">
        <v>48</v>
      </c>
      <c r="Q27" s="45">
        <v>50</v>
      </c>
      <c r="R27" s="46">
        <f t="shared" si="0"/>
        <v>1065</v>
      </c>
      <c r="S27" s="65"/>
      <c r="T27" s="65"/>
      <c r="U27" s="65"/>
      <c r="V27" s="82"/>
      <c r="W27" s="93"/>
      <c r="X27" s="93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</row>
    <row r="28" spans="1:105" s="5" customFormat="1" ht="15.75" x14ac:dyDescent="0.2">
      <c r="A28" s="1" t="s">
        <v>107</v>
      </c>
      <c r="B28" s="92"/>
      <c r="C28" s="56" t="s">
        <v>108</v>
      </c>
      <c r="D28" s="57" t="s">
        <v>98</v>
      </c>
      <c r="E28" s="41">
        <v>1970</v>
      </c>
      <c r="F28" s="75" t="s">
        <v>45</v>
      </c>
      <c r="G28" s="75" t="s">
        <v>46</v>
      </c>
      <c r="H28" s="75" t="s">
        <v>46</v>
      </c>
      <c r="I28" s="75" t="s">
        <v>47</v>
      </c>
      <c r="J28" s="74" t="s">
        <v>38</v>
      </c>
      <c r="K28" s="75">
        <v>1</v>
      </c>
      <c r="L28" s="75" t="s">
        <v>45</v>
      </c>
      <c r="M28" s="61">
        <v>24.9</v>
      </c>
      <c r="N28" s="76" t="s">
        <v>39</v>
      </c>
      <c r="O28" s="44">
        <v>35534</v>
      </c>
      <c r="P28" s="45" t="s">
        <v>48</v>
      </c>
      <c r="Q28" s="45">
        <v>50</v>
      </c>
      <c r="R28" s="46">
        <f t="shared" si="0"/>
        <v>1245</v>
      </c>
      <c r="S28" s="65"/>
      <c r="T28" s="65"/>
      <c r="U28" s="65"/>
      <c r="V28" s="82"/>
      <c r="W28" s="93"/>
      <c r="X28" s="93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</row>
    <row r="29" spans="1:105" s="5" customFormat="1" ht="15.75" x14ac:dyDescent="0.2">
      <c r="A29" s="1" t="s">
        <v>109</v>
      </c>
      <c r="B29" s="92"/>
      <c r="C29" s="56" t="s">
        <v>110</v>
      </c>
      <c r="D29" s="57" t="s">
        <v>98</v>
      </c>
      <c r="E29" s="41">
        <v>1970</v>
      </c>
      <c r="F29" s="75" t="s">
        <v>45</v>
      </c>
      <c r="G29" s="75" t="s">
        <v>46</v>
      </c>
      <c r="H29" s="75" t="s">
        <v>46</v>
      </c>
      <c r="I29" s="75" t="s">
        <v>47</v>
      </c>
      <c r="J29" s="74" t="s">
        <v>38</v>
      </c>
      <c r="K29" s="75">
        <v>1</v>
      </c>
      <c r="L29" s="75" t="s">
        <v>45</v>
      </c>
      <c r="M29" s="61">
        <v>21.7</v>
      </c>
      <c r="N29" s="76" t="s">
        <v>39</v>
      </c>
      <c r="O29" s="44">
        <v>35534</v>
      </c>
      <c r="P29" s="45" t="s">
        <v>48</v>
      </c>
      <c r="Q29" s="45">
        <v>50</v>
      </c>
      <c r="R29" s="46">
        <f t="shared" si="0"/>
        <v>1085</v>
      </c>
      <c r="S29" s="65"/>
      <c r="T29" s="65"/>
      <c r="U29" s="65"/>
      <c r="V29" s="82"/>
      <c r="W29" s="93"/>
      <c r="X29" s="93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</row>
    <row r="30" spans="1:105" s="5" customFormat="1" ht="15.75" x14ac:dyDescent="0.2">
      <c r="A30" s="1" t="s">
        <v>111</v>
      </c>
      <c r="B30" s="92"/>
      <c r="C30" s="56" t="s">
        <v>112</v>
      </c>
      <c r="D30" s="57" t="s">
        <v>98</v>
      </c>
      <c r="E30" s="41">
        <v>1970</v>
      </c>
      <c r="F30" s="75" t="s">
        <v>45</v>
      </c>
      <c r="G30" s="75" t="s">
        <v>46</v>
      </c>
      <c r="H30" s="75" t="s">
        <v>46</v>
      </c>
      <c r="I30" s="75" t="s">
        <v>47</v>
      </c>
      <c r="J30" s="74" t="s">
        <v>38</v>
      </c>
      <c r="K30" s="75">
        <v>1</v>
      </c>
      <c r="L30" s="75" t="s">
        <v>45</v>
      </c>
      <c r="M30" s="61">
        <v>21.4</v>
      </c>
      <c r="N30" s="76" t="s">
        <v>39</v>
      </c>
      <c r="O30" s="44">
        <v>35534</v>
      </c>
      <c r="P30" s="45" t="s">
        <v>48</v>
      </c>
      <c r="Q30" s="45">
        <v>50</v>
      </c>
      <c r="R30" s="46">
        <f t="shared" si="0"/>
        <v>1070</v>
      </c>
      <c r="S30" s="65"/>
      <c r="T30" s="65"/>
      <c r="U30" s="65"/>
      <c r="V30" s="82"/>
      <c r="W30" s="93"/>
      <c r="X30" s="93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</row>
    <row r="31" spans="1:105" s="5" customFormat="1" ht="15.75" x14ac:dyDescent="0.2">
      <c r="A31" s="1" t="s">
        <v>113</v>
      </c>
      <c r="B31" s="92"/>
      <c r="C31" s="56" t="s">
        <v>114</v>
      </c>
      <c r="D31" s="57" t="s">
        <v>98</v>
      </c>
      <c r="E31" s="41">
        <v>1970</v>
      </c>
      <c r="F31" s="75" t="s">
        <v>45</v>
      </c>
      <c r="G31" s="75" t="s">
        <v>46</v>
      </c>
      <c r="H31" s="75" t="s">
        <v>46</v>
      </c>
      <c r="I31" s="75" t="s">
        <v>47</v>
      </c>
      <c r="J31" s="74" t="s">
        <v>38</v>
      </c>
      <c r="K31" s="75">
        <v>1</v>
      </c>
      <c r="L31" s="75" t="s">
        <v>45</v>
      </c>
      <c r="M31" s="61">
        <v>21.3</v>
      </c>
      <c r="N31" s="76" t="s">
        <v>39</v>
      </c>
      <c r="O31" s="44">
        <v>35534</v>
      </c>
      <c r="P31" s="45" t="s">
        <v>48</v>
      </c>
      <c r="Q31" s="45">
        <v>50</v>
      </c>
      <c r="R31" s="46">
        <f t="shared" si="0"/>
        <v>1065</v>
      </c>
      <c r="S31" s="65"/>
      <c r="T31" s="65"/>
      <c r="U31" s="65"/>
      <c r="V31" s="82"/>
      <c r="W31" s="93"/>
      <c r="X31" s="93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</row>
    <row r="32" spans="1:105" s="5" customFormat="1" ht="15.75" x14ac:dyDescent="0.2">
      <c r="A32" s="1" t="s">
        <v>115</v>
      </c>
      <c r="B32" s="92"/>
      <c r="C32" s="56" t="s">
        <v>116</v>
      </c>
      <c r="D32" s="57" t="s">
        <v>98</v>
      </c>
      <c r="E32" s="41">
        <v>1970</v>
      </c>
      <c r="F32" s="75" t="s">
        <v>45</v>
      </c>
      <c r="G32" s="75" t="s">
        <v>46</v>
      </c>
      <c r="H32" s="75" t="s">
        <v>46</v>
      </c>
      <c r="I32" s="75" t="s">
        <v>47</v>
      </c>
      <c r="J32" s="74" t="s">
        <v>38</v>
      </c>
      <c r="K32" s="75">
        <v>1</v>
      </c>
      <c r="L32" s="75" t="s">
        <v>45</v>
      </c>
      <c r="M32" s="61">
        <v>21.4</v>
      </c>
      <c r="N32" s="76" t="s">
        <v>39</v>
      </c>
      <c r="O32" s="44">
        <v>35534</v>
      </c>
      <c r="P32" s="45" t="s">
        <v>48</v>
      </c>
      <c r="Q32" s="45">
        <v>50</v>
      </c>
      <c r="R32" s="46">
        <f t="shared" si="0"/>
        <v>1070</v>
      </c>
      <c r="S32" s="65"/>
      <c r="T32" s="65"/>
      <c r="U32" s="65"/>
      <c r="V32" s="82"/>
      <c r="W32" s="93"/>
      <c r="X32" s="93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</row>
    <row r="33" spans="1:105" s="5" customFormat="1" ht="15.75" x14ac:dyDescent="0.2">
      <c r="A33" s="1" t="s">
        <v>117</v>
      </c>
      <c r="B33" s="92"/>
      <c r="C33" s="56" t="s">
        <v>118</v>
      </c>
      <c r="D33" s="57" t="s">
        <v>98</v>
      </c>
      <c r="E33" s="41">
        <v>1970</v>
      </c>
      <c r="F33" s="75" t="s">
        <v>45</v>
      </c>
      <c r="G33" s="75" t="s">
        <v>46</v>
      </c>
      <c r="H33" s="75" t="s">
        <v>46</v>
      </c>
      <c r="I33" s="75" t="s">
        <v>47</v>
      </c>
      <c r="J33" s="74" t="s">
        <v>38</v>
      </c>
      <c r="K33" s="75">
        <v>1</v>
      </c>
      <c r="L33" s="75" t="s">
        <v>45</v>
      </c>
      <c r="M33" s="61">
        <v>21.5</v>
      </c>
      <c r="N33" s="76" t="s">
        <v>39</v>
      </c>
      <c r="O33" s="44">
        <v>35534</v>
      </c>
      <c r="P33" s="45" t="s">
        <v>48</v>
      </c>
      <c r="Q33" s="45">
        <v>50</v>
      </c>
      <c r="R33" s="46">
        <f t="shared" si="0"/>
        <v>1075</v>
      </c>
      <c r="S33" s="65"/>
      <c r="T33" s="65"/>
      <c r="U33" s="65"/>
      <c r="V33" s="82"/>
      <c r="W33" s="93"/>
      <c r="X33" s="93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</row>
    <row r="34" spans="1:105" s="5" customFormat="1" ht="15.75" x14ac:dyDescent="0.2">
      <c r="A34" s="1" t="s">
        <v>119</v>
      </c>
      <c r="B34" s="92"/>
      <c r="C34" s="56" t="s">
        <v>120</v>
      </c>
      <c r="D34" s="57" t="s">
        <v>98</v>
      </c>
      <c r="E34" s="41">
        <v>1970</v>
      </c>
      <c r="F34" s="75" t="s">
        <v>45</v>
      </c>
      <c r="G34" s="75" t="s">
        <v>46</v>
      </c>
      <c r="H34" s="75" t="s">
        <v>46</v>
      </c>
      <c r="I34" s="75" t="s">
        <v>47</v>
      </c>
      <c r="J34" s="74" t="s">
        <v>38</v>
      </c>
      <c r="K34" s="75">
        <v>1</v>
      </c>
      <c r="L34" s="75" t="s">
        <v>45</v>
      </c>
      <c r="M34" s="61">
        <v>21.4</v>
      </c>
      <c r="N34" s="76" t="s">
        <v>39</v>
      </c>
      <c r="O34" s="44">
        <v>35534</v>
      </c>
      <c r="P34" s="45" t="s">
        <v>48</v>
      </c>
      <c r="Q34" s="45">
        <v>50</v>
      </c>
      <c r="R34" s="46">
        <f>SUM(M34*Q34)</f>
        <v>1070</v>
      </c>
      <c r="S34" s="65"/>
      <c r="T34" s="65"/>
      <c r="U34" s="65"/>
      <c r="V34" s="82"/>
      <c r="W34" s="93"/>
      <c r="X34" s="93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</row>
    <row r="35" spans="1:105" s="5" customFormat="1" ht="15.75" x14ac:dyDescent="0.2">
      <c r="A35" s="1" t="s">
        <v>121</v>
      </c>
      <c r="B35" s="92"/>
      <c r="C35" s="56" t="s">
        <v>122</v>
      </c>
      <c r="D35" s="57" t="s">
        <v>98</v>
      </c>
      <c r="E35" s="41">
        <v>1970</v>
      </c>
      <c r="F35" s="75" t="s">
        <v>45</v>
      </c>
      <c r="G35" s="75" t="s">
        <v>46</v>
      </c>
      <c r="H35" s="75" t="s">
        <v>46</v>
      </c>
      <c r="I35" s="75" t="s">
        <v>47</v>
      </c>
      <c r="J35" s="74" t="s">
        <v>38</v>
      </c>
      <c r="K35" s="75">
        <v>1</v>
      </c>
      <c r="L35" s="75" t="s">
        <v>45</v>
      </c>
      <c r="M35" s="61">
        <v>21.3</v>
      </c>
      <c r="N35" s="76" t="s">
        <v>39</v>
      </c>
      <c r="O35" s="44">
        <v>35534</v>
      </c>
      <c r="P35" s="45" t="s">
        <v>48</v>
      </c>
      <c r="Q35" s="45">
        <v>50</v>
      </c>
      <c r="R35" s="46">
        <f t="shared" si="0"/>
        <v>1065</v>
      </c>
      <c r="S35" s="65"/>
      <c r="T35" s="65"/>
      <c r="U35" s="65"/>
      <c r="V35" s="82"/>
      <c r="W35" s="93"/>
      <c r="X35" s="93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</row>
    <row r="36" spans="1:105" s="5" customFormat="1" ht="15.75" x14ac:dyDescent="0.2">
      <c r="A36" s="1" t="s">
        <v>123</v>
      </c>
      <c r="B36" s="92"/>
      <c r="C36" s="56" t="s">
        <v>124</v>
      </c>
      <c r="D36" s="57" t="s">
        <v>98</v>
      </c>
      <c r="E36" s="41">
        <v>1970</v>
      </c>
      <c r="F36" s="75" t="s">
        <v>45</v>
      </c>
      <c r="G36" s="75" t="s">
        <v>46</v>
      </c>
      <c r="H36" s="75" t="s">
        <v>46</v>
      </c>
      <c r="I36" s="75" t="s">
        <v>47</v>
      </c>
      <c r="J36" s="74" t="s">
        <v>38</v>
      </c>
      <c r="K36" s="75">
        <v>1</v>
      </c>
      <c r="L36" s="75" t="s">
        <v>45</v>
      </c>
      <c r="M36" s="61">
        <v>21.3</v>
      </c>
      <c r="N36" s="76" t="s">
        <v>39</v>
      </c>
      <c r="O36" s="44">
        <v>35534</v>
      </c>
      <c r="P36" s="45" t="s">
        <v>48</v>
      </c>
      <c r="Q36" s="45">
        <v>50</v>
      </c>
      <c r="R36" s="46">
        <f t="shared" si="0"/>
        <v>1065</v>
      </c>
      <c r="S36" s="65"/>
      <c r="T36" s="65"/>
      <c r="U36" s="65"/>
      <c r="V36" s="82"/>
      <c r="W36" s="93"/>
      <c r="X36" s="93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</row>
    <row r="37" spans="1:105" s="5" customFormat="1" ht="15.75" x14ac:dyDescent="0.2">
      <c r="A37" s="1" t="s">
        <v>125</v>
      </c>
      <c r="B37" s="92"/>
      <c r="C37" s="56" t="s">
        <v>126</v>
      </c>
      <c r="D37" s="57" t="s">
        <v>98</v>
      </c>
      <c r="E37" s="41">
        <v>1970</v>
      </c>
      <c r="F37" s="75" t="s">
        <v>45</v>
      </c>
      <c r="G37" s="75" t="s">
        <v>46</v>
      </c>
      <c r="H37" s="75" t="s">
        <v>46</v>
      </c>
      <c r="I37" s="75" t="s">
        <v>47</v>
      </c>
      <c r="J37" s="74" t="s">
        <v>38</v>
      </c>
      <c r="K37" s="75">
        <v>1</v>
      </c>
      <c r="L37" s="75" t="s">
        <v>45</v>
      </c>
      <c r="M37" s="61">
        <v>21.5</v>
      </c>
      <c r="N37" s="76" t="s">
        <v>39</v>
      </c>
      <c r="O37" s="44">
        <v>35534</v>
      </c>
      <c r="P37" s="45" t="s">
        <v>48</v>
      </c>
      <c r="Q37" s="45">
        <v>50</v>
      </c>
      <c r="R37" s="46">
        <f t="shared" si="0"/>
        <v>1075</v>
      </c>
      <c r="S37" s="65"/>
      <c r="T37" s="65"/>
      <c r="U37" s="65"/>
      <c r="V37" s="82"/>
      <c r="W37" s="93"/>
      <c r="X37" s="93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</row>
    <row r="38" spans="1:105" s="5" customFormat="1" ht="15.75" x14ac:dyDescent="0.2">
      <c r="A38" s="1" t="s">
        <v>127</v>
      </c>
      <c r="B38" s="92"/>
      <c r="C38" s="56" t="s">
        <v>128</v>
      </c>
      <c r="D38" s="57" t="s">
        <v>98</v>
      </c>
      <c r="E38" s="41">
        <v>1970</v>
      </c>
      <c r="F38" s="75" t="s">
        <v>45</v>
      </c>
      <c r="G38" s="75" t="s">
        <v>46</v>
      </c>
      <c r="H38" s="75" t="s">
        <v>46</v>
      </c>
      <c r="I38" s="75" t="s">
        <v>47</v>
      </c>
      <c r="J38" s="74" t="s">
        <v>38</v>
      </c>
      <c r="K38" s="75">
        <v>1</v>
      </c>
      <c r="L38" s="75" t="s">
        <v>45</v>
      </c>
      <c r="M38" s="61">
        <v>21.3</v>
      </c>
      <c r="N38" s="76" t="s">
        <v>39</v>
      </c>
      <c r="O38" s="44">
        <v>35534</v>
      </c>
      <c r="P38" s="45" t="s">
        <v>48</v>
      </c>
      <c r="Q38" s="45">
        <v>50</v>
      </c>
      <c r="R38" s="46">
        <f t="shared" si="0"/>
        <v>1065</v>
      </c>
      <c r="S38" s="65"/>
      <c r="T38" s="65"/>
      <c r="U38" s="65"/>
      <c r="V38" s="82"/>
      <c r="W38" s="93"/>
      <c r="X38" s="93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</row>
    <row r="39" spans="1:105" s="5" customFormat="1" ht="15.75" x14ac:dyDescent="0.2">
      <c r="A39" s="1" t="s">
        <v>129</v>
      </c>
      <c r="B39" s="92"/>
      <c r="C39" s="56" t="s">
        <v>130</v>
      </c>
      <c r="D39" s="57" t="s">
        <v>98</v>
      </c>
      <c r="E39" s="41">
        <v>1970</v>
      </c>
      <c r="F39" s="75" t="s">
        <v>45</v>
      </c>
      <c r="G39" s="75" t="s">
        <v>46</v>
      </c>
      <c r="H39" s="75" t="s">
        <v>46</v>
      </c>
      <c r="I39" s="75" t="s">
        <v>47</v>
      </c>
      <c r="J39" s="74" t="s">
        <v>38</v>
      </c>
      <c r="K39" s="75">
        <v>1</v>
      </c>
      <c r="L39" s="75" t="s">
        <v>45</v>
      </c>
      <c r="M39" s="61">
        <v>21.3</v>
      </c>
      <c r="N39" s="76" t="s">
        <v>39</v>
      </c>
      <c r="O39" s="44">
        <v>35534</v>
      </c>
      <c r="P39" s="45" t="s">
        <v>48</v>
      </c>
      <c r="Q39" s="45">
        <v>50</v>
      </c>
      <c r="R39" s="46">
        <f t="shared" si="0"/>
        <v>1065</v>
      </c>
      <c r="S39" s="65"/>
      <c r="T39" s="65"/>
      <c r="U39" s="65"/>
      <c r="V39" s="82"/>
      <c r="W39" s="93"/>
      <c r="X39" s="93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</row>
    <row r="40" spans="1:105" s="5" customFormat="1" ht="15.75" x14ac:dyDescent="0.2">
      <c r="A40" s="1" t="s">
        <v>131</v>
      </c>
      <c r="B40" s="92"/>
      <c r="C40" s="56" t="s">
        <v>132</v>
      </c>
      <c r="D40" s="57" t="s">
        <v>98</v>
      </c>
      <c r="E40" s="41">
        <v>1970</v>
      </c>
      <c r="F40" s="75" t="s">
        <v>45</v>
      </c>
      <c r="G40" s="75" t="s">
        <v>46</v>
      </c>
      <c r="H40" s="75" t="s">
        <v>46</v>
      </c>
      <c r="I40" s="75" t="s">
        <v>47</v>
      </c>
      <c r="J40" s="74" t="s">
        <v>38</v>
      </c>
      <c r="K40" s="75">
        <v>1</v>
      </c>
      <c r="L40" s="75" t="s">
        <v>45</v>
      </c>
      <c r="M40" s="61">
        <v>21.4</v>
      </c>
      <c r="N40" s="76" t="s">
        <v>39</v>
      </c>
      <c r="O40" s="44">
        <v>35534</v>
      </c>
      <c r="P40" s="45" t="s">
        <v>48</v>
      </c>
      <c r="Q40" s="45">
        <v>50</v>
      </c>
      <c r="R40" s="46">
        <f t="shared" si="0"/>
        <v>1070</v>
      </c>
      <c r="S40" s="65"/>
      <c r="T40" s="65"/>
      <c r="U40" s="65"/>
      <c r="V40" s="82"/>
      <c r="W40" s="93"/>
      <c r="X40" s="93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</row>
    <row r="41" spans="1:105" s="5" customFormat="1" ht="15.75" x14ac:dyDescent="0.2">
      <c r="A41" s="1" t="s">
        <v>133</v>
      </c>
      <c r="B41" s="92"/>
      <c r="C41" s="56" t="s">
        <v>134</v>
      </c>
      <c r="D41" s="57" t="s">
        <v>98</v>
      </c>
      <c r="E41" s="41">
        <v>1970</v>
      </c>
      <c r="F41" s="75" t="s">
        <v>45</v>
      </c>
      <c r="G41" s="75" t="s">
        <v>46</v>
      </c>
      <c r="H41" s="75" t="s">
        <v>46</v>
      </c>
      <c r="I41" s="75" t="s">
        <v>47</v>
      </c>
      <c r="J41" s="74" t="s">
        <v>38</v>
      </c>
      <c r="K41" s="75">
        <v>1</v>
      </c>
      <c r="L41" s="75" t="s">
        <v>45</v>
      </c>
      <c r="M41" s="61">
        <v>21.4</v>
      </c>
      <c r="N41" s="76" t="s">
        <v>39</v>
      </c>
      <c r="O41" s="44">
        <v>35534</v>
      </c>
      <c r="P41" s="45" t="s">
        <v>48</v>
      </c>
      <c r="Q41" s="45">
        <v>50</v>
      </c>
      <c r="R41" s="46">
        <f t="shared" si="0"/>
        <v>1070</v>
      </c>
      <c r="S41" s="65"/>
      <c r="T41" s="65"/>
      <c r="U41" s="65"/>
      <c r="V41" s="82"/>
      <c r="W41" s="93"/>
      <c r="X41" s="93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</row>
    <row r="42" spans="1:105" s="5" customFormat="1" ht="15.75" x14ac:dyDescent="0.2">
      <c r="A42" s="1" t="s">
        <v>135</v>
      </c>
      <c r="B42" s="92"/>
      <c r="C42" s="56" t="s">
        <v>136</v>
      </c>
      <c r="D42" s="57" t="s">
        <v>98</v>
      </c>
      <c r="E42" s="41">
        <v>1970</v>
      </c>
      <c r="F42" s="75" t="s">
        <v>45</v>
      </c>
      <c r="G42" s="75" t="s">
        <v>46</v>
      </c>
      <c r="H42" s="75" t="s">
        <v>46</v>
      </c>
      <c r="I42" s="75" t="s">
        <v>47</v>
      </c>
      <c r="J42" s="74" t="s">
        <v>38</v>
      </c>
      <c r="K42" s="75">
        <v>1</v>
      </c>
      <c r="L42" s="75" t="s">
        <v>45</v>
      </c>
      <c r="M42" s="61">
        <v>21.4</v>
      </c>
      <c r="N42" s="76" t="s">
        <v>39</v>
      </c>
      <c r="O42" s="44">
        <v>35534</v>
      </c>
      <c r="P42" s="45" t="s">
        <v>48</v>
      </c>
      <c r="Q42" s="45">
        <v>50</v>
      </c>
      <c r="R42" s="46">
        <f t="shared" si="0"/>
        <v>1070</v>
      </c>
      <c r="S42" s="65"/>
      <c r="T42" s="65"/>
      <c r="U42" s="65"/>
      <c r="V42" s="82"/>
      <c r="W42" s="93"/>
      <c r="X42" s="93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</row>
    <row r="43" spans="1:105" s="5" customFormat="1" ht="15.75" x14ac:dyDescent="0.2">
      <c r="A43" s="1" t="s">
        <v>137</v>
      </c>
      <c r="B43" s="92"/>
      <c r="C43" s="56" t="s">
        <v>138</v>
      </c>
      <c r="D43" s="57" t="s">
        <v>98</v>
      </c>
      <c r="E43" s="41">
        <v>1970</v>
      </c>
      <c r="F43" s="75" t="s">
        <v>45</v>
      </c>
      <c r="G43" s="75" t="s">
        <v>46</v>
      </c>
      <c r="H43" s="75" t="s">
        <v>46</v>
      </c>
      <c r="I43" s="75" t="s">
        <v>47</v>
      </c>
      <c r="J43" s="74" t="s">
        <v>38</v>
      </c>
      <c r="K43" s="75">
        <v>1</v>
      </c>
      <c r="L43" s="75" t="s">
        <v>45</v>
      </c>
      <c r="M43" s="61">
        <v>21.4</v>
      </c>
      <c r="N43" s="76" t="s">
        <v>39</v>
      </c>
      <c r="O43" s="44">
        <v>35534</v>
      </c>
      <c r="P43" s="45" t="s">
        <v>48</v>
      </c>
      <c r="Q43" s="45">
        <v>50</v>
      </c>
      <c r="R43" s="46">
        <f t="shared" si="0"/>
        <v>1070</v>
      </c>
      <c r="S43" s="65"/>
      <c r="T43" s="65"/>
      <c r="U43" s="65"/>
      <c r="V43" s="82"/>
      <c r="W43" s="93"/>
      <c r="X43" s="93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</row>
    <row r="44" spans="1:105" s="5" customFormat="1" ht="15.75" x14ac:dyDescent="0.2">
      <c r="A44" s="1" t="s">
        <v>139</v>
      </c>
      <c r="B44" s="92"/>
      <c r="C44" s="56" t="s">
        <v>140</v>
      </c>
      <c r="D44" s="57" t="s">
        <v>98</v>
      </c>
      <c r="E44" s="41">
        <v>1970</v>
      </c>
      <c r="F44" s="75" t="s">
        <v>45</v>
      </c>
      <c r="G44" s="75" t="s">
        <v>46</v>
      </c>
      <c r="H44" s="75" t="s">
        <v>46</v>
      </c>
      <c r="I44" s="75" t="s">
        <v>47</v>
      </c>
      <c r="J44" s="74" t="s">
        <v>38</v>
      </c>
      <c r="K44" s="75">
        <v>1</v>
      </c>
      <c r="L44" s="75" t="s">
        <v>45</v>
      </c>
      <c r="M44" s="61">
        <v>21.4</v>
      </c>
      <c r="N44" s="76" t="s">
        <v>39</v>
      </c>
      <c r="O44" s="44">
        <v>35534</v>
      </c>
      <c r="P44" s="45" t="s">
        <v>48</v>
      </c>
      <c r="Q44" s="45">
        <v>50</v>
      </c>
      <c r="R44" s="46">
        <f t="shared" si="0"/>
        <v>1070</v>
      </c>
      <c r="S44" s="65"/>
      <c r="T44" s="65"/>
      <c r="U44" s="65"/>
      <c r="V44" s="82"/>
      <c r="W44" s="93"/>
      <c r="X44" s="93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</row>
    <row r="45" spans="1:105" s="5" customFormat="1" ht="15.75" x14ac:dyDescent="0.2">
      <c r="A45" s="1" t="s">
        <v>141</v>
      </c>
      <c r="B45" s="92"/>
      <c r="C45" s="56" t="s">
        <v>142</v>
      </c>
      <c r="D45" s="57" t="s">
        <v>98</v>
      </c>
      <c r="E45" s="41">
        <v>1970</v>
      </c>
      <c r="F45" s="75" t="s">
        <v>45</v>
      </c>
      <c r="G45" s="75" t="s">
        <v>46</v>
      </c>
      <c r="H45" s="75" t="s">
        <v>46</v>
      </c>
      <c r="I45" s="75" t="s">
        <v>47</v>
      </c>
      <c r="J45" s="74" t="s">
        <v>38</v>
      </c>
      <c r="K45" s="75">
        <v>1</v>
      </c>
      <c r="L45" s="75" t="s">
        <v>45</v>
      </c>
      <c r="M45" s="61">
        <v>21.4</v>
      </c>
      <c r="N45" s="76" t="s">
        <v>39</v>
      </c>
      <c r="O45" s="44">
        <v>35534</v>
      </c>
      <c r="P45" s="45" t="s">
        <v>48</v>
      </c>
      <c r="Q45" s="45">
        <v>50</v>
      </c>
      <c r="R45" s="46">
        <f>SUM(M45*Q45)</f>
        <v>1070</v>
      </c>
      <c r="S45" s="65"/>
      <c r="T45" s="65"/>
      <c r="U45" s="65"/>
      <c r="V45" s="82"/>
      <c r="W45" s="93"/>
      <c r="X45" s="93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</row>
    <row r="46" spans="1:105" s="5" customFormat="1" ht="15.75" x14ac:dyDescent="0.2">
      <c r="A46" s="1" t="s">
        <v>143</v>
      </c>
      <c r="B46" s="92"/>
      <c r="C46" s="56" t="s">
        <v>144</v>
      </c>
      <c r="D46" s="57" t="s">
        <v>98</v>
      </c>
      <c r="E46" s="41">
        <v>1970</v>
      </c>
      <c r="F46" s="75" t="s">
        <v>45</v>
      </c>
      <c r="G46" s="75" t="s">
        <v>46</v>
      </c>
      <c r="H46" s="75" t="s">
        <v>46</v>
      </c>
      <c r="I46" s="75" t="s">
        <v>47</v>
      </c>
      <c r="J46" s="74" t="s">
        <v>38</v>
      </c>
      <c r="K46" s="75">
        <v>1</v>
      </c>
      <c r="L46" s="75" t="s">
        <v>45</v>
      </c>
      <c r="M46" s="61">
        <v>21.2</v>
      </c>
      <c r="N46" s="76" t="s">
        <v>39</v>
      </c>
      <c r="O46" s="44">
        <v>35534</v>
      </c>
      <c r="P46" s="45" t="s">
        <v>48</v>
      </c>
      <c r="Q46" s="45">
        <v>50</v>
      </c>
      <c r="R46" s="46">
        <f t="shared" si="0"/>
        <v>1060</v>
      </c>
      <c r="S46" s="65"/>
      <c r="T46" s="65"/>
      <c r="U46" s="65"/>
      <c r="V46" s="82"/>
      <c r="W46" s="93"/>
      <c r="X46" s="93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</row>
    <row r="47" spans="1:105" s="5" customFormat="1" ht="15.75" x14ac:dyDescent="0.2">
      <c r="A47" s="1" t="s">
        <v>145</v>
      </c>
      <c r="B47" s="92"/>
      <c r="C47" s="56" t="s">
        <v>146</v>
      </c>
      <c r="D47" s="57" t="s">
        <v>98</v>
      </c>
      <c r="E47" s="41">
        <v>1970</v>
      </c>
      <c r="F47" s="75" t="s">
        <v>45</v>
      </c>
      <c r="G47" s="75" t="s">
        <v>46</v>
      </c>
      <c r="H47" s="75" t="s">
        <v>46</v>
      </c>
      <c r="I47" s="75" t="s">
        <v>47</v>
      </c>
      <c r="J47" s="74" t="s">
        <v>38</v>
      </c>
      <c r="K47" s="75">
        <v>1</v>
      </c>
      <c r="L47" s="75" t="s">
        <v>45</v>
      </c>
      <c r="M47" s="61">
        <v>21</v>
      </c>
      <c r="N47" s="76" t="s">
        <v>39</v>
      </c>
      <c r="O47" s="44">
        <v>35534</v>
      </c>
      <c r="P47" s="45" t="s">
        <v>48</v>
      </c>
      <c r="Q47" s="45">
        <v>50</v>
      </c>
      <c r="R47" s="46">
        <f t="shared" si="0"/>
        <v>1050</v>
      </c>
      <c r="S47" s="65"/>
      <c r="T47" s="65"/>
      <c r="U47" s="65"/>
      <c r="V47" s="82"/>
      <c r="W47" s="93"/>
      <c r="X47" s="93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</row>
    <row r="48" spans="1:105" s="5" customFormat="1" ht="15.75" x14ac:dyDescent="0.2">
      <c r="A48" s="1" t="s">
        <v>147</v>
      </c>
      <c r="B48" s="92"/>
      <c r="C48" s="56" t="s">
        <v>148</v>
      </c>
      <c r="D48" s="57" t="s">
        <v>98</v>
      </c>
      <c r="E48" s="41">
        <v>1970</v>
      </c>
      <c r="F48" s="75" t="s">
        <v>45</v>
      </c>
      <c r="G48" s="75" t="s">
        <v>46</v>
      </c>
      <c r="H48" s="75" t="s">
        <v>46</v>
      </c>
      <c r="I48" s="75" t="s">
        <v>47</v>
      </c>
      <c r="J48" s="74" t="s">
        <v>38</v>
      </c>
      <c r="K48" s="75">
        <v>1</v>
      </c>
      <c r="L48" s="75" t="s">
        <v>45</v>
      </c>
      <c r="M48" s="61">
        <v>21.1</v>
      </c>
      <c r="N48" s="76" t="s">
        <v>39</v>
      </c>
      <c r="O48" s="44">
        <v>35534</v>
      </c>
      <c r="P48" s="45" t="s">
        <v>48</v>
      </c>
      <c r="Q48" s="45">
        <v>50</v>
      </c>
      <c r="R48" s="46">
        <f t="shared" si="0"/>
        <v>1055</v>
      </c>
      <c r="S48" s="65"/>
      <c r="T48" s="65"/>
      <c r="U48" s="65"/>
      <c r="V48" s="82"/>
      <c r="W48" s="93"/>
      <c r="X48" s="93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</row>
    <row r="49" spans="1:74" s="5" customFormat="1" ht="15.75" x14ac:dyDescent="0.2">
      <c r="A49" s="1" t="s">
        <v>149</v>
      </c>
      <c r="B49" s="92"/>
      <c r="C49" s="56" t="s">
        <v>150</v>
      </c>
      <c r="D49" s="57" t="s">
        <v>95</v>
      </c>
      <c r="E49" s="41">
        <v>1970</v>
      </c>
      <c r="F49" s="75" t="s">
        <v>45</v>
      </c>
      <c r="G49" s="75" t="s">
        <v>46</v>
      </c>
      <c r="H49" s="75" t="s">
        <v>46</v>
      </c>
      <c r="I49" s="75" t="s">
        <v>47</v>
      </c>
      <c r="J49" s="74" t="s">
        <v>38</v>
      </c>
      <c r="K49" s="75">
        <v>1</v>
      </c>
      <c r="L49" s="75" t="s">
        <v>45</v>
      </c>
      <c r="M49" s="61">
        <v>21.2</v>
      </c>
      <c r="N49" s="76" t="s">
        <v>39</v>
      </c>
      <c r="O49" s="44">
        <v>35534</v>
      </c>
      <c r="P49" s="45" t="s">
        <v>48</v>
      </c>
      <c r="Q49" s="45">
        <v>50</v>
      </c>
      <c r="R49" s="46">
        <f t="shared" si="0"/>
        <v>1060</v>
      </c>
      <c r="S49" s="65"/>
      <c r="T49" s="65"/>
      <c r="U49" s="65"/>
      <c r="V49" s="82"/>
      <c r="W49" s="93"/>
      <c r="X49" s="93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</row>
    <row r="50" spans="1:74" s="5" customFormat="1" ht="15.75" x14ac:dyDescent="0.2">
      <c r="A50" s="1" t="s">
        <v>151</v>
      </c>
      <c r="B50" s="92"/>
      <c r="C50" s="56" t="s">
        <v>152</v>
      </c>
      <c r="D50" s="57" t="s">
        <v>98</v>
      </c>
      <c r="E50" s="41">
        <v>1970</v>
      </c>
      <c r="F50" s="75" t="s">
        <v>45</v>
      </c>
      <c r="G50" s="75" t="s">
        <v>46</v>
      </c>
      <c r="H50" s="75" t="s">
        <v>46</v>
      </c>
      <c r="I50" s="75" t="s">
        <v>47</v>
      </c>
      <c r="J50" s="74" t="s">
        <v>38</v>
      </c>
      <c r="K50" s="75">
        <v>1</v>
      </c>
      <c r="L50" s="75" t="s">
        <v>45</v>
      </c>
      <c r="M50" s="61">
        <v>21</v>
      </c>
      <c r="N50" s="76" t="s">
        <v>39</v>
      </c>
      <c r="O50" s="44">
        <v>35534</v>
      </c>
      <c r="P50" s="45" t="s">
        <v>48</v>
      </c>
      <c r="Q50" s="45">
        <v>50</v>
      </c>
      <c r="R50" s="46">
        <f t="shared" si="0"/>
        <v>1050</v>
      </c>
      <c r="S50" s="65"/>
      <c r="T50" s="65"/>
      <c r="U50" s="65"/>
      <c r="V50" s="82"/>
      <c r="W50" s="93"/>
      <c r="X50" s="93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</row>
    <row r="51" spans="1:74" s="5" customFormat="1" ht="15.75" x14ac:dyDescent="0.2">
      <c r="A51" s="1" t="s">
        <v>153</v>
      </c>
      <c r="B51" s="92"/>
      <c r="C51" s="56" t="s">
        <v>154</v>
      </c>
      <c r="D51" s="57" t="s">
        <v>98</v>
      </c>
      <c r="E51" s="41">
        <v>1990</v>
      </c>
      <c r="F51" s="75" t="s">
        <v>45</v>
      </c>
      <c r="G51" s="75" t="s">
        <v>46</v>
      </c>
      <c r="H51" s="75" t="s">
        <v>46</v>
      </c>
      <c r="I51" s="75" t="s">
        <v>47</v>
      </c>
      <c r="J51" s="74" t="s">
        <v>38</v>
      </c>
      <c r="K51" s="75">
        <v>1</v>
      </c>
      <c r="L51" s="75" t="s">
        <v>45</v>
      </c>
      <c r="M51" s="61">
        <v>31.8</v>
      </c>
      <c r="N51" s="76" t="s">
        <v>39</v>
      </c>
      <c r="O51" s="44">
        <v>35534</v>
      </c>
      <c r="P51" s="45" t="s">
        <v>48</v>
      </c>
      <c r="Q51" s="45">
        <v>50</v>
      </c>
      <c r="R51" s="46">
        <f t="shared" si="0"/>
        <v>1590</v>
      </c>
      <c r="S51" s="65"/>
      <c r="T51" s="65"/>
      <c r="U51" s="65"/>
      <c r="V51" s="82"/>
      <c r="W51" s="93"/>
      <c r="X51" s="93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</row>
    <row r="52" spans="1:74" s="5" customFormat="1" ht="15.75" x14ac:dyDescent="0.2">
      <c r="A52" s="1" t="s">
        <v>155</v>
      </c>
      <c r="B52" s="92"/>
      <c r="C52" s="56" t="s">
        <v>156</v>
      </c>
      <c r="D52" s="57" t="s">
        <v>98</v>
      </c>
      <c r="E52" s="41">
        <v>1990</v>
      </c>
      <c r="F52" s="75" t="s">
        <v>45</v>
      </c>
      <c r="G52" s="75" t="s">
        <v>46</v>
      </c>
      <c r="H52" s="75" t="s">
        <v>46</v>
      </c>
      <c r="I52" s="75" t="s">
        <v>47</v>
      </c>
      <c r="J52" s="74" t="s">
        <v>38</v>
      </c>
      <c r="K52" s="75">
        <v>1</v>
      </c>
      <c r="L52" s="75" t="s">
        <v>45</v>
      </c>
      <c r="M52" s="61">
        <v>31.4</v>
      </c>
      <c r="N52" s="76" t="s">
        <v>39</v>
      </c>
      <c r="O52" s="44">
        <v>35534</v>
      </c>
      <c r="P52" s="45" t="s">
        <v>48</v>
      </c>
      <c r="Q52" s="45">
        <v>50</v>
      </c>
      <c r="R52" s="46">
        <f t="shared" si="0"/>
        <v>1570</v>
      </c>
      <c r="S52" s="65"/>
      <c r="T52" s="65"/>
      <c r="U52" s="65"/>
      <c r="V52" s="82"/>
      <c r="W52" s="93"/>
      <c r="X52" s="93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</row>
    <row r="53" spans="1:74" s="5" customFormat="1" ht="15.75" x14ac:dyDescent="0.2">
      <c r="A53" s="1" t="s">
        <v>157</v>
      </c>
      <c r="B53" s="92"/>
      <c r="C53" s="56" t="s">
        <v>158</v>
      </c>
      <c r="D53" s="57" t="s">
        <v>98</v>
      </c>
      <c r="E53" s="41">
        <v>1990</v>
      </c>
      <c r="F53" s="75" t="s">
        <v>45</v>
      </c>
      <c r="G53" s="75" t="s">
        <v>46</v>
      </c>
      <c r="H53" s="75" t="s">
        <v>46</v>
      </c>
      <c r="I53" s="75" t="s">
        <v>47</v>
      </c>
      <c r="J53" s="74" t="s">
        <v>38</v>
      </c>
      <c r="K53" s="75">
        <v>1</v>
      </c>
      <c r="L53" s="75" t="s">
        <v>45</v>
      </c>
      <c r="M53" s="61">
        <v>31.5</v>
      </c>
      <c r="N53" s="76" t="s">
        <v>39</v>
      </c>
      <c r="O53" s="44">
        <v>35534</v>
      </c>
      <c r="P53" s="45" t="s">
        <v>48</v>
      </c>
      <c r="Q53" s="45">
        <v>50</v>
      </c>
      <c r="R53" s="46">
        <f t="shared" si="0"/>
        <v>1575</v>
      </c>
      <c r="S53" s="65"/>
      <c r="T53" s="65"/>
      <c r="U53" s="65"/>
      <c r="V53" s="82"/>
      <c r="W53" s="93"/>
      <c r="X53" s="93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</row>
    <row r="54" spans="1:74" s="5" customFormat="1" ht="15.75" x14ac:dyDescent="0.2">
      <c r="A54" s="1" t="s">
        <v>159</v>
      </c>
      <c r="B54" s="92"/>
      <c r="C54" s="56" t="s">
        <v>160</v>
      </c>
      <c r="D54" s="57" t="s">
        <v>98</v>
      </c>
      <c r="E54" s="41">
        <v>1990</v>
      </c>
      <c r="F54" s="75" t="s">
        <v>45</v>
      </c>
      <c r="G54" s="75" t="s">
        <v>46</v>
      </c>
      <c r="H54" s="75" t="s">
        <v>46</v>
      </c>
      <c r="I54" s="75" t="s">
        <v>47</v>
      </c>
      <c r="J54" s="74" t="s">
        <v>38</v>
      </c>
      <c r="K54" s="75">
        <v>1</v>
      </c>
      <c r="L54" s="75" t="s">
        <v>45</v>
      </c>
      <c r="M54" s="61">
        <v>31.8</v>
      </c>
      <c r="N54" s="76" t="s">
        <v>39</v>
      </c>
      <c r="O54" s="44">
        <v>35534</v>
      </c>
      <c r="P54" s="45" t="s">
        <v>48</v>
      </c>
      <c r="Q54" s="45">
        <v>50</v>
      </c>
      <c r="R54" s="46">
        <f t="shared" si="0"/>
        <v>1590</v>
      </c>
      <c r="S54" s="65"/>
      <c r="T54" s="65"/>
      <c r="U54" s="65"/>
      <c r="V54" s="82"/>
      <c r="W54" s="93"/>
      <c r="X54" s="93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</row>
    <row r="55" spans="1:74" s="5" customFormat="1" ht="15.75" x14ac:dyDescent="0.2">
      <c r="A55" s="1" t="s">
        <v>161</v>
      </c>
      <c r="B55" s="92"/>
      <c r="C55" s="56" t="s">
        <v>162</v>
      </c>
      <c r="D55" s="57" t="s">
        <v>98</v>
      </c>
      <c r="E55" s="41">
        <v>1990</v>
      </c>
      <c r="F55" s="75" t="s">
        <v>45</v>
      </c>
      <c r="G55" s="75" t="s">
        <v>46</v>
      </c>
      <c r="H55" s="75" t="s">
        <v>46</v>
      </c>
      <c r="I55" s="75" t="s">
        <v>47</v>
      </c>
      <c r="J55" s="74" t="s">
        <v>38</v>
      </c>
      <c r="K55" s="75">
        <v>1</v>
      </c>
      <c r="L55" s="75" t="s">
        <v>45</v>
      </c>
      <c r="M55" s="61">
        <v>32</v>
      </c>
      <c r="N55" s="94" t="s">
        <v>39</v>
      </c>
      <c r="O55" s="95">
        <v>35534</v>
      </c>
      <c r="P55" s="77" t="s">
        <v>48</v>
      </c>
      <c r="Q55" s="45">
        <v>50</v>
      </c>
      <c r="R55" s="46">
        <f t="shared" si="0"/>
        <v>1600</v>
      </c>
      <c r="S55" s="65"/>
      <c r="T55" s="65"/>
      <c r="U55" s="65"/>
      <c r="V55" s="82"/>
      <c r="W55" s="93"/>
      <c r="X55" s="93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</row>
    <row r="56" spans="1:74" s="5" customFormat="1" ht="15.75" x14ac:dyDescent="0.2">
      <c r="A56" s="1" t="s">
        <v>163</v>
      </c>
      <c r="B56" s="92"/>
      <c r="C56" s="56" t="s">
        <v>164</v>
      </c>
      <c r="D56" s="96" t="s">
        <v>165</v>
      </c>
      <c r="E56" s="41">
        <v>1995</v>
      </c>
      <c r="F56" s="41" t="s">
        <v>35</v>
      </c>
      <c r="G56" s="41" t="s">
        <v>166</v>
      </c>
      <c r="H56" s="41" t="s">
        <v>166</v>
      </c>
      <c r="I56" s="41" t="s">
        <v>167</v>
      </c>
      <c r="J56" s="42" t="s">
        <v>38</v>
      </c>
      <c r="K56" s="41">
        <v>2</v>
      </c>
      <c r="L56" s="41" t="s">
        <v>45</v>
      </c>
      <c r="M56" s="57">
        <v>50.8</v>
      </c>
      <c r="N56" s="76" t="s">
        <v>39</v>
      </c>
      <c r="O56" s="44">
        <v>36853</v>
      </c>
      <c r="P56" s="45" t="s">
        <v>48</v>
      </c>
      <c r="Q56" s="45">
        <v>50</v>
      </c>
      <c r="R56" s="46">
        <f t="shared" si="0"/>
        <v>2540</v>
      </c>
      <c r="S56" s="65"/>
      <c r="T56" s="65"/>
      <c r="U56" s="65"/>
      <c r="V56" s="82"/>
      <c r="W56" s="93"/>
      <c r="X56" s="93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</row>
    <row r="57" spans="1:74" s="99" customFormat="1" ht="15.75" x14ac:dyDescent="0.2">
      <c r="A57" s="1" t="s">
        <v>168</v>
      </c>
      <c r="B57" s="97"/>
      <c r="C57" s="56" t="s">
        <v>169</v>
      </c>
      <c r="D57" s="96" t="s">
        <v>165</v>
      </c>
      <c r="E57" s="41">
        <v>1995</v>
      </c>
      <c r="F57" s="41" t="s">
        <v>35</v>
      </c>
      <c r="G57" s="41" t="s">
        <v>166</v>
      </c>
      <c r="H57" s="41" t="s">
        <v>166</v>
      </c>
      <c r="I57" s="41" t="s">
        <v>167</v>
      </c>
      <c r="J57" s="42" t="s">
        <v>38</v>
      </c>
      <c r="K57" s="41">
        <v>2</v>
      </c>
      <c r="L57" s="41" t="s">
        <v>45</v>
      </c>
      <c r="M57" s="57">
        <v>51.1</v>
      </c>
      <c r="N57" s="76" t="s">
        <v>39</v>
      </c>
      <c r="O57" s="44">
        <v>36853</v>
      </c>
      <c r="P57" s="45" t="s">
        <v>48</v>
      </c>
      <c r="Q57" s="45">
        <v>50</v>
      </c>
      <c r="R57" s="46">
        <f>SUM(M57*Q57)</f>
        <v>2555</v>
      </c>
      <c r="S57" s="46"/>
      <c r="T57" s="46"/>
      <c r="U57" s="46"/>
      <c r="V57" s="98"/>
      <c r="W57" s="79"/>
      <c r="X57" s="79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</row>
    <row r="58" spans="1:74" s="5" customFormat="1" ht="15.75" x14ac:dyDescent="0.2">
      <c r="A58" s="1" t="s">
        <v>170</v>
      </c>
      <c r="B58" s="92"/>
      <c r="C58" s="100" t="s">
        <v>171</v>
      </c>
      <c r="D58" s="96" t="s">
        <v>165</v>
      </c>
      <c r="E58" s="41">
        <v>1995</v>
      </c>
      <c r="F58" s="41" t="s">
        <v>35</v>
      </c>
      <c r="G58" s="41" t="s">
        <v>166</v>
      </c>
      <c r="H58" s="41" t="s">
        <v>166</v>
      </c>
      <c r="I58" s="41" t="s">
        <v>172</v>
      </c>
      <c r="J58" s="42" t="s">
        <v>38</v>
      </c>
      <c r="K58" s="41">
        <v>1</v>
      </c>
      <c r="L58" s="41" t="s">
        <v>45</v>
      </c>
      <c r="M58" s="61">
        <v>37.700000000000003</v>
      </c>
      <c r="N58" s="76" t="s">
        <v>39</v>
      </c>
      <c r="O58" s="44">
        <v>40784</v>
      </c>
      <c r="P58" s="45" t="s">
        <v>48</v>
      </c>
      <c r="Q58" s="45">
        <v>200</v>
      </c>
      <c r="R58" s="46">
        <f t="shared" si="0"/>
        <v>7540.0000000000009</v>
      </c>
      <c r="S58" s="65"/>
      <c r="T58" s="65"/>
      <c r="U58" s="65"/>
      <c r="V58" s="82"/>
      <c r="W58" s="93"/>
      <c r="X58" s="93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</row>
    <row r="59" spans="1:74" s="5" customFormat="1" ht="15.75" x14ac:dyDescent="0.2">
      <c r="A59" s="1" t="s">
        <v>173</v>
      </c>
      <c r="B59" s="92"/>
      <c r="C59" s="100" t="s">
        <v>174</v>
      </c>
      <c r="D59" s="96" t="s">
        <v>165</v>
      </c>
      <c r="E59" s="41">
        <v>1995</v>
      </c>
      <c r="F59" s="41" t="s">
        <v>35</v>
      </c>
      <c r="G59" s="41" t="s">
        <v>166</v>
      </c>
      <c r="H59" s="41" t="s">
        <v>166</v>
      </c>
      <c r="I59" s="41" t="s">
        <v>172</v>
      </c>
      <c r="J59" s="42" t="s">
        <v>38</v>
      </c>
      <c r="K59" s="41">
        <v>1</v>
      </c>
      <c r="L59" s="41" t="s">
        <v>45</v>
      </c>
      <c r="M59" s="61">
        <v>37</v>
      </c>
      <c r="N59" s="76" t="s">
        <v>39</v>
      </c>
      <c r="O59" s="44">
        <v>40784</v>
      </c>
      <c r="P59" s="45" t="s">
        <v>48</v>
      </c>
      <c r="Q59" s="45">
        <v>200</v>
      </c>
      <c r="R59" s="46">
        <f t="shared" si="0"/>
        <v>7400</v>
      </c>
      <c r="S59" s="65"/>
      <c r="T59" s="65"/>
      <c r="U59" s="65"/>
      <c r="V59" s="82"/>
      <c r="W59" s="93"/>
      <c r="X59" s="93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</row>
    <row r="60" spans="1:74" s="5" customFormat="1" ht="15.75" x14ac:dyDescent="0.2">
      <c r="A60" s="1" t="s">
        <v>175</v>
      </c>
      <c r="B60" s="92"/>
      <c r="C60" s="56" t="s">
        <v>176</v>
      </c>
      <c r="D60" s="96" t="s">
        <v>177</v>
      </c>
      <c r="E60" s="41">
        <v>1975</v>
      </c>
      <c r="F60" s="41" t="s">
        <v>35</v>
      </c>
      <c r="G60" s="41" t="s">
        <v>178</v>
      </c>
      <c r="H60" s="41" t="s">
        <v>166</v>
      </c>
      <c r="I60" s="41" t="s">
        <v>37</v>
      </c>
      <c r="J60" s="42" t="s">
        <v>38</v>
      </c>
      <c r="K60" s="41">
        <v>1</v>
      </c>
      <c r="L60" s="41" t="s">
        <v>45</v>
      </c>
      <c r="M60" s="61">
        <v>68.400000000000006</v>
      </c>
      <c r="N60" s="76" t="s">
        <v>39</v>
      </c>
      <c r="O60" s="44">
        <v>38751</v>
      </c>
      <c r="P60" s="45" t="s">
        <v>48</v>
      </c>
      <c r="Q60" s="45">
        <v>100</v>
      </c>
      <c r="R60" s="46">
        <f t="shared" si="0"/>
        <v>6840.0000000000009</v>
      </c>
      <c r="S60" s="65"/>
      <c r="T60" s="65"/>
      <c r="U60" s="65"/>
      <c r="V60" s="82"/>
      <c r="W60" s="93"/>
      <c r="X60" s="93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</row>
    <row r="61" spans="1:74" s="5" customFormat="1" ht="15.75" x14ac:dyDescent="0.2">
      <c r="A61" s="1" t="s">
        <v>179</v>
      </c>
      <c r="B61" s="92"/>
      <c r="C61" s="56" t="s">
        <v>180</v>
      </c>
      <c r="D61" s="57" t="s">
        <v>181</v>
      </c>
      <c r="E61" s="41">
        <v>1975</v>
      </c>
      <c r="F61" s="57" t="s">
        <v>182</v>
      </c>
      <c r="G61" s="41" t="s">
        <v>62</v>
      </c>
      <c r="H61" s="41" t="s">
        <v>183</v>
      </c>
      <c r="I61" s="41" t="s">
        <v>47</v>
      </c>
      <c r="J61" s="42" t="s">
        <v>38</v>
      </c>
      <c r="K61" s="41">
        <v>1</v>
      </c>
      <c r="L61" s="41" t="s">
        <v>45</v>
      </c>
      <c r="M61" s="61">
        <v>69.5</v>
      </c>
      <c r="N61" s="94" t="s">
        <v>39</v>
      </c>
      <c r="O61" s="95">
        <v>35534</v>
      </c>
      <c r="P61" s="77" t="s">
        <v>48</v>
      </c>
      <c r="Q61" s="45">
        <v>100</v>
      </c>
      <c r="R61" s="46">
        <f t="shared" si="0"/>
        <v>6950</v>
      </c>
      <c r="S61" s="65"/>
      <c r="T61" s="65"/>
      <c r="U61" s="65"/>
      <c r="V61" s="82"/>
      <c r="W61" s="93"/>
      <c r="X61" s="93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</row>
    <row r="62" spans="1:74" s="5" customFormat="1" ht="15.75" x14ac:dyDescent="0.2">
      <c r="A62" s="1" t="s">
        <v>184</v>
      </c>
      <c r="B62" s="92"/>
      <c r="C62" s="56" t="s">
        <v>185</v>
      </c>
      <c r="D62" s="57" t="s">
        <v>186</v>
      </c>
      <c r="E62" s="41">
        <v>1975</v>
      </c>
      <c r="F62" s="57" t="s">
        <v>182</v>
      </c>
      <c r="G62" s="75" t="s">
        <v>46</v>
      </c>
      <c r="H62" s="75" t="s">
        <v>46</v>
      </c>
      <c r="I62" s="75" t="s">
        <v>47</v>
      </c>
      <c r="J62" s="42" t="s">
        <v>38</v>
      </c>
      <c r="K62" s="41">
        <v>1</v>
      </c>
      <c r="L62" s="41" t="s">
        <v>45</v>
      </c>
      <c r="M62" s="57">
        <v>21.5</v>
      </c>
      <c r="N62" s="76" t="s">
        <v>39</v>
      </c>
      <c r="O62" s="44">
        <v>35534</v>
      </c>
      <c r="P62" s="45" t="s">
        <v>48</v>
      </c>
      <c r="Q62" s="45">
        <v>50</v>
      </c>
      <c r="R62" s="46">
        <f t="shared" si="0"/>
        <v>1075</v>
      </c>
      <c r="S62" s="65"/>
      <c r="T62" s="65"/>
      <c r="U62" s="65"/>
      <c r="V62" s="82"/>
      <c r="W62" s="93"/>
      <c r="X62" s="93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</row>
    <row r="63" spans="1:74" s="5" customFormat="1" ht="15.75" x14ac:dyDescent="0.2">
      <c r="A63" s="1" t="s">
        <v>187</v>
      </c>
      <c r="B63" s="92"/>
      <c r="C63" s="56" t="s">
        <v>188</v>
      </c>
      <c r="D63" s="57" t="s">
        <v>186</v>
      </c>
      <c r="E63" s="41">
        <v>1975</v>
      </c>
      <c r="F63" s="57" t="s">
        <v>182</v>
      </c>
      <c r="G63" s="75" t="s">
        <v>46</v>
      </c>
      <c r="H63" s="75" t="s">
        <v>46</v>
      </c>
      <c r="I63" s="75" t="s">
        <v>47</v>
      </c>
      <c r="J63" s="42" t="s">
        <v>38</v>
      </c>
      <c r="K63" s="41">
        <v>1</v>
      </c>
      <c r="L63" s="41" t="s">
        <v>45</v>
      </c>
      <c r="M63" s="57">
        <v>3.9</v>
      </c>
      <c r="N63" s="94" t="s">
        <v>39</v>
      </c>
      <c r="O63" s="95">
        <v>35534</v>
      </c>
      <c r="P63" s="77" t="s">
        <v>48</v>
      </c>
      <c r="Q63" s="45">
        <v>50</v>
      </c>
      <c r="R63" s="46">
        <f t="shared" si="0"/>
        <v>195</v>
      </c>
      <c r="S63" s="65"/>
      <c r="T63" s="65"/>
      <c r="U63" s="65"/>
      <c r="V63" s="82"/>
      <c r="W63" s="93"/>
      <c r="X63" s="93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</row>
    <row r="64" spans="1:74" s="5" customFormat="1" ht="15.75" x14ac:dyDescent="0.2">
      <c r="A64" s="1" t="s">
        <v>189</v>
      </c>
      <c r="B64" s="92"/>
      <c r="C64" s="56" t="s">
        <v>190</v>
      </c>
      <c r="D64" s="96" t="s">
        <v>191</v>
      </c>
      <c r="E64" s="41">
        <v>2000</v>
      </c>
      <c r="F64" s="41" t="s">
        <v>35</v>
      </c>
      <c r="G64" s="41" t="s">
        <v>166</v>
      </c>
      <c r="H64" s="41" t="s">
        <v>166</v>
      </c>
      <c r="I64" s="41" t="s">
        <v>167</v>
      </c>
      <c r="J64" s="42" t="s">
        <v>38</v>
      </c>
      <c r="K64" s="41">
        <v>2</v>
      </c>
      <c r="L64" s="41" t="s">
        <v>45</v>
      </c>
      <c r="M64" s="61">
        <v>64.599999999999994</v>
      </c>
      <c r="N64" s="76" t="s">
        <v>39</v>
      </c>
      <c r="O64" s="44">
        <v>36838</v>
      </c>
      <c r="P64" s="45" t="s">
        <v>48</v>
      </c>
      <c r="Q64" s="45">
        <v>100</v>
      </c>
      <c r="R64" s="46">
        <f t="shared" si="0"/>
        <v>6459.9999999999991</v>
      </c>
      <c r="S64" s="65"/>
      <c r="T64" s="65"/>
      <c r="U64" s="65"/>
      <c r="V64" s="82"/>
      <c r="W64" s="93"/>
      <c r="X64" s="93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</row>
    <row r="65" spans="1:74" s="5" customFormat="1" ht="15.75" x14ac:dyDescent="0.2">
      <c r="A65" s="1" t="s">
        <v>192</v>
      </c>
      <c r="B65" s="92"/>
      <c r="C65" s="56" t="s">
        <v>193</v>
      </c>
      <c r="D65" s="57" t="s">
        <v>194</v>
      </c>
      <c r="E65" s="41">
        <v>1985</v>
      </c>
      <c r="F65" s="57" t="s">
        <v>182</v>
      </c>
      <c r="G65" s="41" t="s">
        <v>166</v>
      </c>
      <c r="H65" s="41" t="s">
        <v>195</v>
      </c>
      <c r="I65" s="41" t="s">
        <v>47</v>
      </c>
      <c r="J65" s="42" t="s">
        <v>38</v>
      </c>
      <c r="K65" s="41">
        <v>1</v>
      </c>
      <c r="L65" s="41" t="s">
        <v>45</v>
      </c>
      <c r="M65" s="61">
        <v>14.3</v>
      </c>
      <c r="N65" s="94" t="s">
        <v>39</v>
      </c>
      <c r="O65" s="95">
        <v>35534</v>
      </c>
      <c r="P65" s="77" t="s">
        <v>48</v>
      </c>
      <c r="Q65" s="45">
        <v>50</v>
      </c>
      <c r="R65" s="46">
        <f t="shared" si="0"/>
        <v>715</v>
      </c>
      <c r="S65" s="65"/>
      <c r="T65" s="65"/>
      <c r="U65" s="65"/>
      <c r="V65" s="82"/>
      <c r="W65" s="93"/>
      <c r="X65" s="93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</row>
    <row r="66" spans="1:74" s="5" customFormat="1" ht="15.75" x14ac:dyDescent="0.2">
      <c r="A66" s="1" t="s">
        <v>196</v>
      </c>
      <c r="B66" s="92"/>
      <c r="C66" s="56" t="s">
        <v>197</v>
      </c>
      <c r="D66" s="96" t="s">
        <v>198</v>
      </c>
      <c r="E66" s="41">
        <v>1970</v>
      </c>
      <c r="F66" s="57" t="s">
        <v>182</v>
      </c>
      <c r="G66" s="41" t="s">
        <v>166</v>
      </c>
      <c r="H66" s="41" t="s">
        <v>47</v>
      </c>
      <c r="I66" s="41" t="s">
        <v>47</v>
      </c>
      <c r="J66" s="42" t="s">
        <v>38</v>
      </c>
      <c r="K66" s="41">
        <v>1</v>
      </c>
      <c r="L66" s="41" t="s">
        <v>45</v>
      </c>
      <c r="M66" s="61">
        <v>10.1</v>
      </c>
      <c r="N66" s="76" t="s">
        <v>39</v>
      </c>
      <c r="O66" s="44">
        <v>35534</v>
      </c>
      <c r="P66" s="45" t="s">
        <v>48</v>
      </c>
      <c r="Q66" s="45">
        <v>50</v>
      </c>
      <c r="R66" s="46">
        <f t="shared" si="0"/>
        <v>505</v>
      </c>
      <c r="S66" s="65"/>
      <c r="T66" s="65"/>
      <c r="U66" s="65"/>
      <c r="V66" s="82"/>
      <c r="W66" s="93"/>
      <c r="X66" s="93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</row>
    <row r="67" spans="1:74" s="5" customFormat="1" ht="15.75" x14ac:dyDescent="0.2">
      <c r="A67" s="1" t="s">
        <v>199</v>
      </c>
      <c r="B67" s="92"/>
      <c r="C67" s="56" t="s">
        <v>200</v>
      </c>
      <c r="D67" s="96" t="s">
        <v>198</v>
      </c>
      <c r="E67" s="41">
        <v>1970</v>
      </c>
      <c r="F67" s="57" t="s">
        <v>182</v>
      </c>
      <c r="G67" s="41" t="s">
        <v>166</v>
      </c>
      <c r="H67" s="41" t="s">
        <v>47</v>
      </c>
      <c r="I67" s="41" t="s">
        <v>47</v>
      </c>
      <c r="J67" s="42" t="s">
        <v>38</v>
      </c>
      <c r="K67" s="41">
        <v>1</v>
      </c>
      <c r="L67" s="41" t="s">
        <v>45</v>
      </c>
      <c r="M67" s="61">
        <v>6.3</v>
      </c>
      <c r="N67" s="94" t="s">
        <v>39</v>
      </c>
      <c r="O67" s="95">
        <v>35534</v>
      </c>
      <c r="P67" s="77" t="s">
        <v>48</v>
      </c>
      <c r="Q67" s="45">
        <v>50</v>
      </c>
      <c r="R67" s="46">
        <f t="shared" si="0"/>
        <v>315</v>
      </c>
      <c r="S67" s="65"/>
      <c r="T67" s="65"/>
      <c r="U67" s="65"/>
      <c r="V67" s="82"/>
      <c r="W67" s="93"/>
      <c r="X67" s="93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</row>
    <row r="68" spans="1:74" s="5" customFormat="1" ht="15.75" x14ac:dyDescent="0.2">
      <c r="A68" s="1" t="s">
        <v>201</v>
      </c>
      <c r="B68" s="92"/>
      <c r="C68" s="100" t="s">
        <v>202</v>
      </c>
      <c r="D68" s="96" t="s">
        <v>165</v>
      </c>
      <c r="E68" s="41">
        <v>1995</v>
      </c>
      <c r="F68" s="41" t="s">
        <v>35</v>
      </c>
      <c r="G68" s="41" t="s">
        <v>166</v>
      </c>
      <c r="H68" s="41" t="s">
        <v>166</v>
      </c>
      <c r="I68" s="41" t="s">
        <v>172</v>
      </c>
      <c r="J68" s="42" t="s">
        <v>38</v>
      </c>
      <c r="K68" s="41">
        <v>1</v>
      </c>
      <c r="L68" s="41" t="s">
        <v>45</v>
      </c>
      <c r="M68" s="61">
        <v>37.700000000000003</v>
      </c>
      <c r="N68" s="76" t="s">
        <v>39</v>
      </c>
      <c r="O68" s="44">
        <v>40784</v>
      </c>
      <c r="P68" s="45" t="s">
        <v>48</v>
      </c>
      <c r="Q68" s="45">
        <v>200</v>
      </c>
      <c r="R68" s="46">
        <f t="shared" si="0"/>
        <v>7540.0000000000009</v>
      </c>
      <c r="S68" s="65"/>
      <c r="T68" s="65"/>
      <c r="U68" s="65"/>
      <c r="V68" s="82"/>
      <c r="W68" s="93"/>
      <c r="X68" s="93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</row>
    <row r="69" spans="1:74" s="5" customFormat="1" ht="15.75" x14ac:dyDescent="0.2">
      <c r="A69" s="1" t="s">
        <v>203</v>
      </c>
      <c r="B69" s="92"/>
      <c r="C69" s="100" t="s">
        <v>204</v>
      </c>
      <c r="D69" s="96" t="s">
        <v>191</v>
      </c>
      <c r="E69" s="41">
        <v>1995</v>
      </c>
      <c r="F69" s="41" t="s">
        <v>35</v>
      </c>
      <c r="G69" s="41" t="s">
        <v>166</v>
      </c>
      <c r="H69" s="41" t="s">
        <v>166</v>
      </c>
      <c r="I69" s="41" t="s">
        <v>172</v>
      </c>
      <c r="J69" s="42" t="s">
        <v>38</v>
      </c>
      <c r="K69" s="41">
        <v>1</v>
      </c>
      <c r="L69" s="41" t="s">
        <v>45</v>
      </c>
      <c r="M69" s="61">
        <v>37.6</v>
      </c>
      <c r="N69" s="76" t="s">
        <v>39</v>
      </c>
      <c r="O69" s="44">
        <v>40784</v>
      </c>
      <c r="P69" s="45" t="s">
        <v>48</v>
      </c>
      <c r="Q69" s="45">
        <v>200</v>
      </c>
      <c r="R69" s="46">
        <f>SUM(M69*Q69)</f>
        <v>7520</v>
      </c>
      <c r="S69" s="65"/>
      <c r="T69" s="65"/>
      <c r="U69" s="65"/>
      <c r="V69" s="82"/>
      <c r="W69" s="93"/>
      <c r="X69" s="93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</row>
    <row r="70" spans="1:74" s="5" customFormat="1" ht="16.5" thickBot="1" x14ac:dyDescent="0.25">
      <c r="A70" s="101" t="s">
        <v>205</v>
      </c>
      <c r="B70" s="102"/>
      <c r="C70" s="103" t="s">
        <v>206</v>
      </c>
      <c r="D70" s="104" t="s">
        <v>165</v>
      </c>
      <c r="E70" s="105">
        <v>1995</v>
      </c>
      <c r="F70" s="105" t="s">
        <v>35</v>
      </c>
      <c r="G70" s="105" t="s">
        <v>166</v>
      </c>
      <c r="H70" s="105" t="s">
        <v>166</v>
      </c>
      <c r="I70" s="105" t="s">
        <v>172</v>
      </c>
      <c r="J70" s="106" t="s">
        <v>38</v>
      </c>
      <c r="K70" s="105">
        <v>1</v>
      </c>
      <c r="L70" s="105" t="s">
        <v>45</v>
      </c>
      <c r="M70" s="107">
        <v>37.299999999999997</v>
      </c>
      <c r="N70" s="108" t="s">
        <v>39</v>
      </c>
      <c r="O70" s="109">
        <v>40784</v>
      </c>
      <c r="P70" s="110" t="s">
        <v>48</v>
      </c>
      <c r="Q70" s="110">
        <v>200</v>
      </c>
      <c r="R70" s="46">
        <f>SUM(M70*Q70)</f>
        <v>7459.9999999999991</v>
      </c>
      <c r="S70" s="65"/>
      <c r="T70" s="65"/>
      <c r="U70" s="65"/>
      <c r="V70" s="82"/>
      <c r="W70" s="93"/>
      <c r="X70" s="93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</row>
    <row r="71" spans="1:74" x14ac:dyDescent="0.2">
      <c r="M71">
        <f>SUM(M4:M70)</f>
        <v>3399.8000000000025</v>
      </c>
      <c r="R71" s="4">
        <f>SUM(R4:R70)</f>
        <v>686690</v>
      </c>
    </row>
  </sheetData>
  <mergeCells count="2">
    <mergeCell ref="F2:I2"/>
    <mergeCell ref="K2:L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4.pielikums - saraksts Nr.2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DG00204</dc:creator>
  <cp:lastModifiedBy>DG00204</cp:lastModifiedBy>
  <dcterms:created xsi:type="dcterms:W3CDTF">2013-11-08T14:40:07Z</dcterms:created>
  <dcterms:modified xsi:type="dcterms:W3CDTF">2013-11-08T14:40:26Z</dcterms:modified>
</cp:coreProperties>
</file>