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Ši_darbgramata" defaultThemeVersion="166925"/>
  <mc:AlternateContent xmlns:mc="http://schemas.openxmlformats.org/markup-compatibility/2006">
    <mc:Choice Requires="x15">
      <x15ac:absPath xmlns:x15ac="http://schemas.microsoft.com/office/spreadsheetml/2010/11/ac" url="C:\Users\SP00103\Desktop\Jaunas veidlapas nomas maksas samazinasanaiai\"/>
    </mc:Choice>
  </mc:AlternateContent>
  <xr:revisionPtr revIDLastSave="0" documentId="8_{3F30BB06-EAE4-4902-91D2-A9D33CCD7301}" xr6:coauthVersionLast="36" xr6:coauthVersionMax="36" xr10:uidLastSave="{00000000-0000-0000-0000-000000000000}"/>
  <bookViews>
    <workbookView xWindow="0" yWindow="0" windowWidth="19200" windowHeight="6930" xr2:uid="{00000000-000D-0000-FFFF-FFFF00000000}"/>
  </bookViews>
  <sheets>
    <sheet name="Lapa1" sheetId="1" r:id="rId1"/>
    <sheet name="Lapa2" sheetId="2" r:id="rId2"/>
  </sheets>
  <definedNames>
    <definedName name="_xlnm.Print_Area" localSheetId="0">Lapa1!$B$1:$J$54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 i="1" l="1"/>
  <c r="T16" i="1"/>
  <c r="T17" i="1" l="1"/>
  <c r="T71" i="1"/>
  <c r="T70" i="1"/>
  <c r="W71" i="1"/>
  <c r="V71" i="1"/>
  <c r="J26" i="1" l="1"/>
  <c r="V15" i="1" l="1"/>
  <c r="W15" i="1" s="1"/>
  <c r="B32" i="1" s="1"/>
  <c r="S62" i="1"/>
  <c r="S63" i="1" l="1"/>
  <c r="S67" i="1" l="1"/>
  <c r="S70" i="1" s="1"/>
  <c r="V65" i="1"/>
  <c r="T65" i="1"/>
  <c r="T64" i="1"/>
  <c r="S64" i="1" s="1"/>
  <c r="S68" i="1" l="1"/>
  <c r="S69" i="1"/>
  <c r="S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Vladimirs Ozoliņš</author>
  </authors>
  <commentList>
    <comment ref="B34" authorId="0" shapeId="0" xr:uid="{00000000-0006-0000-0000-00000C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35" authorId="0" shapeId="0" xr:uid="{00000000-0006-0000-0000-00000D00000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t>
        </r>
      </text>
    </comment>
    <comment ref="B36" authorId="0" shapeId="0" xr:uid="{00000000-0006-0000-0000-00000E000000}">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37" authorId="0" shapeId="0" xr:uid="{00000000-0006-0000-0000-00000F000000}">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List>
</comments>
</file>

<file path=xl/sharedStrings.xml><?xml version="1.0" encoding="utf-8"?>
<sst xmlns="http://schemas.openxmlformats.org/spreadsheetml/2006/main" count="94" uniqueCount="76">
  <si>
    <t xml:space="preserve">Kontaktpersonas tālruņa Nr.: </t>
  </si>
  <si>
    <t>E-pasta adrese:</t>
  </si>
  <si>
    <t>Apliecinājums:</t>
  </si>
  <si>
    <t>Līguma datums</t>
  </si>
  <si>
    <t>Līguma Nr.</t>
  </si>
  <si>
    <t>Paraksts:</t>
  </si>
  <si>
    <t>Nomas objekta adrese</t>
  </si>
  <si>
    <t xml:space="preserve"> - izvēlne -</t>
  </si>
  <si>
    <t>Vidējais mēneša ieņēmumu apmērs no saimnieciskās darbības laika periodā līdz 29.02.2020.</t>
  </si>
  <si>
    <t>Ieņēmumu izmaiņas % izteiksmē</t>
  </si>
  <si>
    <t>Summa,EUR*</t>
  </si>
  <si>
    <t>Paraksta atšifrējums (vārds, uzvārds):</t>
  </si>
  <si>
    <t>Lūdzu norādīt komersanta saimnieciskās darbības uzsākšanas laiku</t>
  </si>
  <si>
    <t>Iesniegums nomas maksas samazinājuma piemērošanai</t>
  </si>
  <si>
    <t>Lai saņemtu atbalstu ieņēmumu samazinājumam jābūt vismaz 30% apmērā</t>
  </si>
  <si>
    <t>komersants saimniecisko darbību uzsācis pirms 2019. gada marta:</t>
  </si>
  <si>
    <t>komersants saimniecisko darbību uzsācis 2019. gada martā vai vēlāk:</t>
  </si>
  <si>
    <t>Ieņēmumi 2019. gada martā</t>
  </si>
  <si>
    <t>Ieņēmumi 2019. gada aprīlī</t>
  </si>
  <si>
    <t>Ieņēmumi 2020. gada martā</t>
  </si>
  <si>
    <t>Ieņēmumi 2020. gada aprīlī</t>
  </si>
  <si>
    <t xml:space="preserve">Ieņēmumi 2019. gada aprīlī </t>
  </si>
  <si>
    <r>
      <t>Pievienotie dokumenti</t>
    </r>
    <r>
      <rPr>
        <i/>
        <sz val="11"/>
        <color theme="1"/>
        <rFont val="Calibri"/>
        <family val="2"/>
        <charset val="186"/>
        <scheme val="minor"/>
      </rPr>
      <t xml:space="preserve"> (sk. piezīmes pie katras rindas):</t>
    </r>
    <r>
      <rPr>
        <b/>
        <sz val="11"/>
        <color theme="1"/>
        <rFont val="Calibri"/>
        <family val="2"/>
        <charset val="186"/>
        <scheme val="minor"/>
      </rPr>
      <t xml:space="preserve"> </t>
    </r>
  </si>
  <si>
    <t>Juridiskā adrese:</t>
  </si>
  <si>
    <t>2019. gada 12 mēnešu vidējie ieņēmumi</t>
  </si>
  <si>
    <t>Vidējie ieņēmumi laika posmā no 2019. gada 1. janvāra līdz 2020. gada 1. martam</t>
  </si>
  <si>
    <t>x</t>
  </si>
  <si>
    <t>Informācija par nomnieku:</t>
  </si>
  <si>
    <t>Nomnieka nosaukums:</t>
  </si>
  <si>
    <t>Nomnieka ieņēmumu samazinājuma aprēķins*:</t>
  </si>
  <si>
    <t xml:space="preserve">* Ieņēmumi norādāmi no visas nomnieka veiktās darbības, neizdalot atsevišķas nozares. </t>
  </si>
  <si>
    <t>Nomnieka lūgums:</t>
  </si>
  <si>
    <t>Nomnieka reģistrācijas Nr. vai personas kods:</t>
  </si>
  <si>
    <t>Informācija par spēkā esošiem nomas līgumiem starp iznomātāju un nomnieku:</t>
  </si>
  <si>
    <t>Ieņēmumi 2020. gada jūnijā</t>
  </si>
  <si>
    <t>Papildus apliecinājums citiem saimnieciskās darbības veicējiem (ne komersantiem),  biedrībām un nodibinājumiem:</t>
  </si>
  <si>
    <t>Iznomātais nekustamais īpašums saskaņā ar nomas līguma mērķi tiek izmantots saimnieciskās darbības veikšanai vai biedrības, nodibinājuma mērķu sasniegšanai.</t>
  </si>
  <si>
    <t>Ieņēmumi 2020. gada jūlijā</t>
  </si>
  <si>
    <t>Ieņēmumi 2020. gada augustā</t>
  </si>
  <si>
    <t>Ieņēmumi 2020. gada septembrī</t>
  </si>
  <si>
    <t>Ieņēmumi 2020. gada oktobrī</t>
  </si>
  <si>
    <t>Ieņēmumi 2020. gada novembrī</t>
  </si>
  <si>
    <t>Ieņēmumi 2020. gada decembrī</t>
  </si>
  <si>
    <t>no 01.07.2020. līdz 31.07.2020.</t>
  </si>
  <si>
    <t>no 01.08.2020. līdz 31.08.2020.</t>
  </si>
  <si>
    <t>no 01.09.2020. līdz 30.09.2020.</t>
  </si>
  <si>
    <t>no 01.10.2020. līdz 31.10.2020.</t>
  </si>
  <si>
    <t>no 01.11.2020. līdz 30.11.2020.</t>
  </si>
  <si>
    <t>no 01.12.2020. līdz 31.12.2020.</t>
  </si>
  <si>
    <t>Parakstot šo iesniegumu, apliecinu, ka:</t>
  </si>
  <si>
    <t>Nomniekam iesnieguma iesniegšanas dienā nav Valsts ieņēmumu dienesta administrēto nodokļu parādu, kas kopsummā pārsniedz 1000 euro, vai, ja parāds ir lielāks, tam ir piešķirts samaksas termiņa pagarinājums vai noslēgta vienošanās par labprātīgu nodokļu samaksu, vai noslēgts vienošanās līgums;</t>
  </si>
  <si>
    <t>Nomniekam iesnieguma iesniegšanas dienā nav uzsākts maksātnespējas process;</t>
  </si>
  <si>
    <t>Nomnieks nav Publisko iepirkumu likuma izpratnē ārzonā reģistrēta juridiskā persona vai personu apvienība vai, ja tā ir Latvijā reģistrēta juridiskā persona, tās vismaz 75 % kapitāla daļu (akciju) īpašnieks vai turētājs nav ārzonā reģistrēta juridiskā persona vai personu apvienība;</t>
  </si>
  <si>
    <t xml:space="preserve"> man kā Nomnieka pārstāvim ir pilnvaras parakstīt šo iesniegumu nomnieka vārdā;</t>
  </si>
  <si>
    <t xml:space="preserve"> iesniegumā sniegtās ziņas ir patiesas un atbilst grāmatvedības uzskaites dokumentos norādītai informācijai;</t>
  </si>
  <si>
    <t xml:space="preserve"> esmu informēts(-a), ka, ja uz šī iesnieguma pamata piešķirtais atbalsts pieprasīts vai saņemts nepamatoti, apņemos nekavējoties atmaksāt piešķirto atbalstu iznomātājam;</t>
  </si>
  <si>
    <t xml:space="preserve"> ka uz šī iesnieguma pamata piešķirtais de minimis atbalsts netiks kumulēts ar citu de minimis atbalstu un ar citu valsts atbalstu attiecībā uz vienām un tām pašām attiecināmajām izmaksām šo noteikumu ietvaros un citās atbalsta programmās.</t>
  </si>
  <si>
    <t>Apņemos turpināt veikt samaksu par nomas objekta uzturēšanai nepieciešamajiem pakalpojumiem (piemēram, elektroenerģiju, siltumenerģiju, ūdensapgādi), nekustamā īpašuma nodokļa samaksu, segt apdrošināšanas izdevumus un kompensēt zemes nomas maksu, ja iznomāta ēka/telpas, kas atrodas uz privātpersonai piederošas zemes.</t>
  </si>
  <si>
    <t>no 10.06.2020. līdz 30.06.2020.</t>
  </si>
  <si>
    <t xml:space="preserve">            Ar šo apliecinu, ka nomnieka ieņēmumi no saimnieciskās darbības  (ja nomnieks ir biedrība vai nodibinājums norādāmi tās darbības ieņēmumi) 2020. gada zemāk norādītajā mēnesī,  salīdzinot ar 2019. gada 12 mēnešu vidējiem ieņēmumiem vai to mēnešu vidējiem ieņēmumiem, kuros nomnieks faktiski darbojies laikposmā no 2019. gada 1. janvāra līdz 2020. gada 1. martam, samazinājušies par vismaz 30 %. Vai ja nomnieks saimniecisko darbību uzsācis laikposmā no 2020. gada 1. marta līdz 2020. gada 31. oktobrim, tā ieņēmumi no saimnieciskās darbības 2020. gada novembrī, decembrī salīdzinot ar to mēnešu vidējiem ieņēmumiem, kuros nomnieks faktiski darbojies laikposmā no 2020. gada 1. jūlija līdz 2020. gada 31. oktobrim, samazinājušies vismaz par 30 %. Minēto pierāda šādi dati:</t>
  </si>
  <si>
    <t>Vidējie ieņēmumi, kuros nomnieks faktiski darbojies laika posmā no 2020. gada 1. jūlija līdz 2020. gada 31. oktobrim</t>
  </si>
  <si>
    <t>Pēdējā gada laikā nav bijuši trīs vai vairāk nomas maksas un citu saistīto maksājumu kavējumu vai jebkādas citas būtiskas neizpildītas līgumsaistības pret iznomātāju. Ja pēdējā gada laikā ir bijuši trīs vai vairāk nomas maksas un citu saistīto maksājumu kavējumi, iesnieguma iesniegšanas dienā ir dzēstas visas parādsaistības pret iznomātāju par parādiem, kādi bijuši līdz iepriekšējā mēneša pirmajam datumam, vai ir noslēgta vienošanās ar iznomātāju par saskaņotu parādu atmaksas grafiku. Norēķini pilnā apmērā tiek veikti saskaņā ar parādu atmaksas grafiku;</t>
  </si>
  <si>
    <t>iesnieguma datums (dd.mm.gggg) →</t>
  </si>
  <si>
    <t>Rīgas Tehniskai universitātei</t>
  </si>
  <si>
    <t>Ieņēmumi 2021. gada janvārī</t>
  </si>
  <si>
    <t>Ieņēmumi 2021. gada februārī</t>
  </si>
  <si>
    <t>Ieņēmumi 2021. gada martā</t>
  </si>
  <si>
    <t>Ieņēmumi 2021. gada aprīlī</t>
  </si>
  <si>
    <t>Ieņēmumi 2021. gada maijā</t>
  </si>
  <si>
    <t>Ieņēmumi 2021. gada jūnijā</t>
  </si>
  <si>
    <t>no 01.01.2021. līdz 31.01.2021.</t>
  </si>
  <si>
    <t>no 01.03.2021. līdz 31.03.2021.</t>
  </si>
  <si>
    <t>no 01.04.2021. līdz 30.04.2021.</t>
  </si>
  <si>
    <t>no 01.05.2021. līdz 31.05.2021.</t>
  </si>
  <si>
    <t>no 01.06.2021. līdz 30.06.2021.</t>
  </si>
  <si>
    <t>no 01.02.2021. līdz 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</si>
</sst>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9"/>
      <color indexed="81"/>
      <name val="Tahoma"/>
      <family val="2"/>
      <charset val="186"/>
    </font>
    <font>
      <b/>
      <sz val="9"/>
      <color indexed="81"/>
      <name val="Tahoma"/>
      <family val="2"/>
      <charset val="186"/>
    </font>
    <font>
      <sz val="11"/>
      <color theme="1"/>
      <name val="Calibri"/>
      <family val="2"/>
      <charset val="186"/>
      <scheme val="minor"/>
    </font>
    <font>
      <b/>
      <sz val="11"/>
      <color theme="1"/>
      <name val="Calibri"/>
      <family val="2"/>
      <scheme val="minor"/>
    </font>
    <font>
      <i/>
      <sz val="11"/>
      <color theme="1"/>
      <name val="Calibri"/>
      <family val="2"/>
      <scheme val="minor"/>
    </font>
    <font>
      <sz val="8"/>
      <name val="Calibri"/>
      <family val="2"/>
      <charset val="186"/>
      <scheme val="minor"/>
    </font>
    <font>
      <sz val="11"/>
      <color theme="0"/>
      <name val="Calibri"/>
      <family val="2"/>
      <charset val="186"/>
      <scheme val="minor"/>
    </font>
    <font>
      <b/>
      <sz val="11"/>
      <color theme="0"/>
      <name val="Calibri"/>
      <family val="2"/>
      <scheme val="minor"/>
    </font>
    <font>
      <b/>
      <i/>
      <sz val="14"/>
      <color theme="1"/>
      <name val="Calibri"/>
      <family val="2"/>
      <charset val="186"/>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61">
    <xf numFmtId="0" fontId="0" fillId="0" borderId="0" xfId="0"/>
    <xf numFmtId="0" fontId="0" fillId="2" borderId="0" xfId="0" applyFill="1"/>
    <xf numFmtId="0" fontId="0" fillId="2" borderId="0" xfId="0" applyFill="1" applyBorder="1"/>
    <xf numFmtId="0" fontId="0" fillId="2" borderId="0" xfId="0" applyFill="1" applyAlignment="1">
      <alignment horizontal="right" indent="1"/>
    </xf>
    <xf numFmtId="0" fontId="0" fillId="2" borderId="0" xfId="0" applyFill="1" applyAlignment="1">
      <alignment wrapText="1"/>
    </xf>
    <xf numFmtId="10" fontId="0" fillId="2" borderId="0" xfId="0" applyNumberFormat="1" applyFill="1" applyAlignment="1">
      <alignment wrapText="1"/>
    </xf>
    <xf numFmtId="9" fontId="0" fillId="2" borderId="0" xfId="1" applyFont="1" applyFill="1" applyAlignment="1">
      <alignment wrapText="1"/>
    </xf>
    <xf numFmtId="10" fontId="0" fillId="2" borderId="0" xfId="0" applyNumberFormat="1" applyFill="1"/>
    <xf numFmtId="0" fontId="0" fillId="3" borderId="0" xfId="0" applyFill="1"/>
    <xf numFmtId="0" fontId="1" fillId="3" borderId="0" xfId="0" applyFont="1" applyFill="1" applyAlignment="1"/>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lignment horizontal="left" vertical="top"/>
    </xf>
    <xf numFmtId="0" fontId="0" fillId="2" borderId="1" xfId="0" applyFill="1" applyBorder="1" applyAlignment="1" applyProtection="1">
      <alignment wrapText="1"/>
      <protection locked="0"/>
    </xf>
    <xf numFmtId="0" fontId="0" fillId="2" borderId="0" xfId="0" applyFill="1" applyAlignment="1" applyProtection="1">
      <alignment wrapText="1"/>
      <protection locked="0"/>
    </xf>
    <xf numFmtId="0" fontId="10" fillId="2" borderId="0" xfId="0" applyFont="1" applyFill="1"/>
    <xf numFmtId="0" fontId="6" fillId="2" borderId="0" xfId="0" applyNumberFormat="1" applyFont="1" applyFill="1" applyBorder="1" applyAlignment="1">
      <alignment horizontal="center"/>
    </xf>
    <xf numFmtId="10" fontId="6" fillId="2" borderId="0" xfId="1" applyNumberFormat="1" applyFont="1" applyFill="1" applyBorder="1"/>
    <xf numFmtId="0" fontId="0" fillId="2" borderId="0" xfId="0" applyFill="1" applyAlignment="1">
      <alignment horizontal="left"/>
    </xf>
    <xf numFmtId="0" fontId="9" fillId="2" borderId="0" xfId="0" applyFont="1" applyFill="1" applyAlignment="1">
      <alignment horizontal="right" vertical="center"/>
    </xf>
    <xf numFmtId="0" fontId="0" fillId="0" borderId="1" xfId="0" applyFill="1"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left" vertical="top" wrapText="1"/>
    </xf>
    <xf numFmtId="0" fontId="0" fillId="2" borderId="1" xfId="0" applyFill="1" applyBorder="1"/>
    <xf numFmtId="0" fontId="0" fillId="2" borderId="0" xfId="0" applyFont="1" applyFill="1"/>
    <xf numFmtId="0" fontId="0" fillId="2" borderId="0" xfId="0" applyFont="1" applyFill="1" applyAlignment="1">
      <alignment horizontal="left"/>
    </xf>
    <xf numFmtId="4" fontId="6" fillId="2" borderId="1" xfId="0" applyNumberFormat="1" applyFont="1" applyFill="1" applyBorder="1" applyProtection="1">
      <protection locked="0"/>
    </xf>
    <xf numFmtId="0" fontId="12" fillId="2" borderId="6" xfId="0" applyFont="1" applyFill="1" applyBorder="1" applyAlignment="1">
      <alignment vertical="center" wrapText="1"/>
    </xf>
    <xf numFmtId="0" fontId="12" fillId="2" borderId="0" xfId="0" applyFont="1" applyFill="1" applyAlignment="1">
      <alignment horizontal="center" vertical="center" wrapText="1"/>
    </xf>
    <xf numFmtId="0" fontId="0" fillId="2" borderId="1" xfId="0" applyFill="1" applyBorder="1" applyAlignment="1" applyProtection="1">
      <alignment horizontal="left"/>
      <protection locked="0"/>
    </xf>
    <xf numFmtId="0" fontId="0" fillId="2" borderId="0" xfId="0" applyFill="1" applyAlignment="1">
      <alignment horizontal="left" wrapText="1"/>
    </xf>
    <xf numFmtId="0" fontId="0" fillId="2" borderId="0" xfId="0" applyFont="1" applyFill="1" applyAlignment="1">
      <alignment horizontal="left" wrapText="1"/>
    </xf>
    <xf numFmtId="0" fontId="1" fillId="3" borderId="0" xfId="0" applyFont="1" applyFill="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 fillId="2" borderId="0" xfId="0" applyFont="1" applyFill="1" applyAlignment="1">
      <alignment horizontal="left" vertical="top" wrapText="1"/>
    </xf>
    <xf numFmtId="0" fontId="0" fillId="2" borderId="6"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6" xfId="0" applyFill="1" applyBorder="1" applyAlignment="1" applyProtection="1">
      <alignment horizontal="right"/>
      <protection locked="0"/>
    </xf>
    <xf numFmtId="0" fontId="0" fillId="2" borderId="7" xfId="0" applyFill="1" applyBorder="1" applyAlignment="1" applyProtection="1">
      <alignment horizontal="right"/>
      <protection locked="0"/>
    </xf>
    <xf numFmtId="0" fontId="0" fillId="2" borderId="5" xfId="0" applyFill="1" applyBorder="1" applyAlignment="1" applyProtection="1">
      <alignment horizontal="right"/>
      <protection locked="0"/>
    </xf>
    <xf numFmtId="0" fontId="0" fillId="2" borderId="0" xfId="0" applyFont="1" applyFill="1" applyAlignment="1">
      <alignment horizontal="justify" wrapText="1"/>
    </xf>
    <xf numFmtId="0" fontId="0" fillId="2" borderId="1" xfId="0" applyFill="1" applyBorder="1" applyAlignment="1" applyProtection="1">
      <alignment horizontal="center" wrapText="1"/>
      <protection locked="0"/>
    </xf>
    <xf numFmtId="0" fontId="6" fillId="2" borderId="0" xfId="0" applyNumberFormat="1" applyFont="1" applyFill="1" applyBorder="1" applyAlignment="1">
      <alignment horizontal="right"/>
    </xf>
    <xf numFmtId="0" fontId="1" fillId="3" borderId="2" xfId="0" applyFont="1" applyFill="1" applyBorder="1" applyAlignment="1">
      <alignment horizontal="left"/>
    </xf>
    <xf numFmtId="0" fontId="7" fillId="2" borderId="0" xfId="0" applyFont="1" applyFill="1" applyAlignment="1">
      <alignment horizontal="left" vertical="top" wrapText="1"/>
    </xf>
    <xf numFmtId="0" fontId="11" fillId="2" borderId="0" xfId="0" applyFont="1" applyFill="1" applyAlignment="1">
      <alignment horizontal="left" wrapText="1"/>
    </xf>
    <xf numFmtId="0" fontId="1" fillId="3" borderId="0" xfId="0" applyFont="1" applyFill="1" applyAlignment="1">
      <alignment horizontal="left" wrapText="1"/>
    </xf>
    <xf numFmtId="0" fontId="0" fillId="2" borderId="0" xfId="0" applyFill="1" applyAlignment="1">
      <alignment horizontal="left"/>
    </xf>
    <xf numFmtId="0" fontId="0" fillId="2" borderId="0" xfId="0" applyFill="1" applyBorder="1" applyAlignment="1" applyProtection="1">
      <alignment horizontal="left"/>
      <protection locked="0"/>
    </xf>
    <xf numFmtId="0" fontId="1" fillId="2" borderId="0" xfId="0" applyFont="1" applyFill="1" applyAlignment="1">
      <alignment horizontal="left"/>
    </xf>
    <xf numFmtId="0" fontId="0" fillId="2" borderId="0" xfId="0" applyFill="1" applyAlignment="1" applyProtection="1">
      <alignment horizontal="left"/>
      <protection locked="0"/>
    </xf>
    <xf numFmtId="0" fontId="0" fillId="2" borderId="0" xfId="0" applyFont="1" applyFill="1" applyAlignment="1">
      <alignment horizontal="left"/>
    </xf>
    <xf numFmtId="0" fontId="1" fillId="2" borderId="0" xfId="0" applyFont="1" applyFill="1" applyAlignment="1">
      <alignment horizontal="center"/>
    </xf>
    <xf numFmtId="14" fontId="0" fillId="2" borderId="0" xfId="0" applyNumberFormat="1" applyFill="1" applyBorder="1" applyAlignment="1" applyProtection="1">
      <alignment horizontal="center"/>
      <protection locked="0"/>
    </xf>
  </cellXfs>
  <cellStyles count="2">
    <cellStyle name="Normal" xfId="0" builtinId="0"/>
    <cellStyle name="Percent" xfId="1" builtinId="5"/>
  </cellStyles>
  <dxfs count="26">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X90"/>
  <sheetViews>
    <sheetView tabSelected="1" view="pageBreakPreview" topLeftCell="A17" zoomScaleNormal="100" zoomScaleSheetLayoutView="100" workbookViewId="0">
      <selection activeCell="B24" sqref="B24:H24"/>
    </sheetView>
  </sheetViews>
  <sheetFormatPr defaultColWidth="9.1796875" defaultRowHeight="14.5" x14ac:dyDescent="0.35"/>
  <cols>
    <col min="1" max="1" width="0.81640625" style="1" customWidth="1"/>
    <col min="2" max="2" width="4" style="1" customWidth="1"/>
    <col min="3" max="3" width="10.7265625" style="1" customWidth="1"/>
    <col min="4" max="4" width="11.453125" style="1" customWidth="1"/>
    <col min="5" max="5" width="8" style="1" customWidth="1"/>
    <col min="6" max="7" width="9.1796875" style="1"/>
    <col min="8" max="8" width="24.54296875" style="1" customWidth="1"/>
    <col min="9" max="9" width="1.453125" style="1" customWidth="1"/>
    <col min="10" max="10" width="11.54296875" style="1" customWidth="1"/>
    <col min="11" max="17" width="8.81640625" style="1" customWidth="1"/>
    <col min="18" max="18" width="8.81640625" style="1" hidden="1" customWidth="1"/>
    <col min="19" max="23" width="34.81640625" style="1" hidden="1" customWidth="1"/>
    <col min="24" max="24" width="8.81640625" style="1" hidden="1" customWidth="1"/>
    <col min="25" max="33" width="8.81640625" style="1" customWidth="1"/>
    <col min="34" max="16384" width="9.1796875" style="1"/>
  </cols>
  <sheetData>
    <row r="1" spans="2:23" ht="24" customHeight="1" x14ac:dyDescent="0.35">
      <c r="C1" s="28" t="s">
        <v>63</v>
      </c>
      <c r="D1" s="28"/>
      <c r="E1" s="28"/>
      <c r="F1" s="28"/>
      <c r="G1" s="28"/>
      <c r="H1" s="28"/>
      <c r="I1" s="28"/>
      <c r="J1" s="27"/>
    </row>
    <row r="2" spans="2:23" ht="24" customHeight="1" x14ac:dyDescent="0.35">
      <c r="C2" s="28"/>
      <c r="D2" s="28"/>
      <c r="E2" s="28"/>
      <c r="F2" s="28"/>
      <c r="G2" s="28"/>
      <c r="H2" s="28"/>
      <c r="I2" s="28"/>
      <c r="J2" s="27"/>
    </row>
    <row r="3" spans="2:23" x14ac:dyDescent="0.35">
      <c r="C3" s="28"/>
      <c r="D3" s="28"/>
      <c r="E3" s="28"/>
      <c r="F3" s="28"/>
      <c r="G3" s="28"/>
      <c r="H3" s="28"/>
      <c r="I3" s="28"/>
    </row>
    <row r="4" spans="2:23" x14ac:dyDescent="0.35">
      <c r="B4" s="59" t="s">
        <v>13</v>
      </c>
      <c r="C4" s="59"/>
      <c r="D4" s="59"/>
      <c r="E4" s="59"/>
      <c r="F4" s="59"/>
      <c r="G4" s="59"/>
      <c r="H4" s="59"/>
      <c r="I4" s="59"/>
      <c r="J4" s="59"/>
    </row>
    <row r="5" spans="2:23" ht="5.15" customHeight="1" x14ac:dyDescent="0.35"/>
    <row r="6" spans="2:23" x14ac:dyDescent="0.35">
      <c r="H6" s="19" t="s">
        <v>62</v>
      </c>
      <c r="I6" s="60"/>
      <c r="J6" s="60"/>
    </row>
    <row r="7" spans="2:23" ht="6" customHeight="1" x14ac:dyDescent="0.35"/>
    <row r="8" spans="2:23" s="8" customFormat="1" x14ac:dyDescent="0.35">
      <c r="B8" s="32" t="s">
        <v>27</v>
      </c>
      <c r="C8" s="32"/>
      <c r="D8" s="32"/>
      <c r="E8" s="32"/>
      <c r="F8" s="32"/>
      <c r="G8" s="32"/>
      <c r="H8" s="32"/>
      <c r="I8" s="32"/>
      <c r="J8" s="32"/>
    </row>
    <row r="9" spans="2:23" x14ac:dyDescent="0.35">
      <c r="B9" s="54" t="s">
        <v>28</v>
      </c>
      <c r="C9" s="54"/>
      <c r="D9" s="54"/>
      <c r="E9" s="55"/>
      <c r="F9" s="55"/>
      <c r="G9" s="55"/>
      <c r="H9" s="55"/>
      <c r="I9" s="55"/>
      <c r="J9" s="55"/>
    </row>
    <row r="10" spans="2:23" ht="29.25" customHeight="1" x14ac:dyDescent="0.35">
      <c r="B10" s="30" t="s">
        <v>32</v>
      </c>
      <c r="C10" s="30"/>
      <c r="D10" s="30"/>
      <c r="E10" s="55"/>
      <c r="F10" s="55"/>
      <c r="G10" s="55"/>
      <c r="H10" s="55"/>
      <c r="I10" s="55"/>
      <c r="J10" s="55"/>
    </row>
    <row r="11" spans="2:23" x14ac:dyDescent="0.35">
      <c r="B11" s="18" t="s">
        <v>23</v>
      </c>
      <c r="C11" s="18"/>
      <c r="D11" s="18"/>
      <c r="E11" s="57"/>
      <c r="F11" s="57"/>
      <c r="G11" s="57"/>
      <c r="H11" s="57"/>
      <c r="I11" s="57"/>
      <c r="J11" s="57"/>
      <c r="R11" s="8"/>
      <c r="S11" s="8"/>
      <c r="T11" s="8"/>
      <c r="U11" s="8"/>
      <c r="V11" s="8"/>
      <c r="W11" s="8"/>
    </row>
    <row r="12" spans="2:23" x14ac:dyDescent="0.35">
      <c r="B12" s="54" t="s">
        <v>0</v>
      </c>
      <c r="C12" s="54"/>
      <c r="D12" s="54"/>
      <c r="E12" s="55"/>
      <c r="F12" s="55"/>
      <c r="G12" s="55"/>
      <c r="H12" s="55"/>
      <c r="I12" s="55"/>
      <c r="J12" s="55"/>
    </row>
    <row r="13" spans="2:23" x14ac:dyDescent="0.35">
      <c r="B13" s="54" t="s">
        <v>1</v>
      </c>
      <c r="C13" s="54"/>
      <c r="D13" s="54"/>
      <c r="E13" s="55"/>
      <c r="F13" s="55"/>
      <c r="G13" s="55"/>
      <c r="H13" s="55"/>
      <c r="I13" s="55"/>
      <c r="J13" s="55"/>
    </row>
    <row r="14" spans="2:23" x14ac:dyDescent="0.35">
      <c r="B14" s="56" t="s">
        <v>33</v>
      </c>
      <c r="C14" s="56"/>
      <c r="D14" s="56"/>
      <c r="E14" s="56"/>
      <c r="F14" s="56"/>
      <c r="G14" s="56"/>
      <c r="H14" s="56"/>
      <c r="I14" s="56"/>
      <c r="J14" s="56"/>
    </row>
    <row r="15" spans="2:23" x14ac:dyDescent="0.35">
      <c r="B15" s="33" t="s">
        <v>3</v>
      </c>
      <c r="C15" s="34"/>
      <c r="D15" s="35" t="s">
        <v>4</v>
      </c>
      <c r="E15" s="35"/>
      <c r="F15" s="35" t="s">
        <v>6</v>
      </c>
      <c r="G15" s="35"/>
      <c r="H15" s="35"/>
      <c r="I15" s="35"/>
      <c r="J15" s="35"/>
      <c r="Q15" s="12"/>
      <c r="R15" s="4"/>
      <c r="S15" s="13" t="b">
        <v>1</v>
      </c>
      <c r="T15" s="13">
        <f>IF(S15=TRUE,1,0)</f>
        <v>1</v>
      </c>
      <c r="U15" s="4"/>
      <c r="V15" s="5" t="e">
        <f>-J26</f>
        <v>#DIV/0!</v>
      </c>
      <c r="W15" s="6" t="e">
        <f>IF(V15&gt;0.9,0.9,V15)</f>
        <v>#DIV/0!</v>
      </c>
    </row>
    <row r="16" spans="2:23" ht="18.649999999999999" customHeight="1" x14ac:dyDescent="0.35">
      <c r="B16" s="36"/>
      <c r="C16" s="37"/>
      <c r="D16" s="38"/>
      <c r="E16" s="39"/>
      <c r="F16" s="40"/>
      <c r="G16" s="40"/>
      <c r="H16" s="40"/>
      <c r="I16" s="40"/>
      <c r="J16" s="40"/>
      <c r="R16" s="4"/>
      <c r="S16" s="13" t="b">
        <v>0</v>
      </c>
      <c r="T16" s="13">
        <f>IF(S16=TRUE,1,0)</f>
        <v>0</v>
      </c>
      <c r="U16" s="4"/>
      <c r="V16" s="4"/>
      <c r="W16" s="4"/>
    </row>
    <row r="17" spans="1:21" ht="18.649999999999999" customHeight="1" x14ac:dyDescent="0.35">
      <c r="B17" s="36"/>
      <c r="C17" s="37"/>
      <c r="D17" s="38"/>
      <c r="E17" s="39"/>
      <c r="F17" s="40"/>
      <c r="G17" s="40"/>
      <c r="H17" s="40"/>
      <c r="I17" s="40"/>
      <c r="J17" s="40"/>
      <c r="R17" s="4"/>
      <c r="S17" s="14"/>
      <c r="T17" s="14">
        <f>SUM(T15:T16)</f>
        <v>1</v>
      </c>
      <c r="U17" s="4"/>
    </row>
    <row r="18" spans="1:21" ht="18.649999999999999" customHeight="1" x14ac:dyDescent="0.35">
      <c r="B18" s="36"/>
      <c r="C18" s="37"/>
      <c r="D18" s="38"/>
      <c r="E18" s="39"/>
      <c r="F18" s="40"/>
      <c r="G18" s="40"/>
      <c r="H18" s="40"/>
      <c r="I18" s="40"/>
      <c r="J18" s="40"/>
    </row>
    <row r="19" spans="1:21" s="8" customFormat="1" ht="15" customHeight="1" x14ac:dyDescent="0.35">
      <c r="B19" s="32" t="s">
        <v>29</v>
      </c>
      <c r="C19" s="32"/>
      <c r="D19" s="32"/>
      <c r="E19" s="32"/>
      <c r="F19" s="32"/>
      <c r="G19" s="32"/>
      <c r="H19" s="32"/>
      <c r="I19" s="32"/>
      <c r="J19" s="32"/>
    </row>
    <row r="20" spans="1:21" ht="123" customHeight="1" x14ac:dyDescent="0.35">
      <c r="B20" s="47" t="s">
        <v>59</v>
      </c>
      <c r="C20" s="47"/>
      <c r="D20" s="47"/>
      <c r="E20" s="47"/>
      <c r="F20" s="47"/>
      <c r="G20" s="47"/>
      <c r="H20" s="47"/>
      <c r="I20" s="47"/>
      <c r="J20" s="47"/>
    </row>
    <row r="21" spans="1:21" ht="11.5" customHeight="1" x14ac:dyDescent="0.35">
      <c r="A21" s="2"/>
      <c r="B21" s="3"/>
      <c r="C21" s="3"/>
      <c r="D21" s="3"/>
      <c r="E21" s="3"/>
      <c r="F21" s="3"/>
      <c r="G21" s="3"/>
      <c r="H21" s="3"/>
      <c r="J21" s="16" t="s">
        <v>10</v>
      </c>
    </row>
    <row r="22" spans="1:21" ht="28.75" customHeight="1" x14ac:dyDescent="0.35">
      <c r="A22" s="2"/>
      <c r="B22" s="42" t="s">
        <v>7</v>
      </c>
      <c r="C22" s="42"/>
      <c r="D22" s="42"/>
      <c r="E22" s="42"/>
      <c r="F22" s="42"/>
      <c r="G22" s="42"/>
      <c r="H22" s="43"/>
      <c r="I22" s="10"/>
      <c r="J22" s="26"/>
    </row>
    <row r="23" spans="1:21" ht="3" customHeight="1" x14ac:dyDescent="0.35">
      <c r="A23" s="2"/>
      <c r="B23" s="11"/>
      <c r="C23" s="11"/>
      <c r="D23" s="11"/>
      <c r="E23" s="11"/>
      <c r="F23" s="11"/>
      <c r="G23" s="11"/>
      <c r="H23" s="11"/>
      <c r="I23" s="10"/>
      <c r="J23" s="10"/>
    </row>
    <row r="24" spans="1:21" x14ac:dyDescent="0.35">
      <c r="A24" s="2"/>
      <c r="B24" s="44" t="s">
        <v>7</v>
      </c>
      <c r="C24" s="45"/>
      <c r="D24" s="45"/>
      <c r="E24" s="45"/>
      <c r="F24" s="45"/>
      <c r="G24" s="45"/>
      <c r="H24" s="46"/>
      <c r="I24" s="10"/>
      <c r="J24" s="26"/>
    </row>
    <row r="25" spans="1:21" ht="2.5" customHeight="1" x14ac:dyDescent="0.35">
      <c r="A25" s="2"/>
    </row>
    <row r="26" spans="1:21" x14ac:dyDescent="0.35">
      <c r="A26" s="2"/>
      <c r="B26" s="49" t="s">
        <v>9</v>
      </c>
      <c r="C26" s="49"/>
      <c r="D26" s="49"/>
      <c r="E26" s="49"/>
      <c r="F26" s="49"/>
      <c r="G26" s="49"/>
      <c r="H26" s="49"/>
      <c r="J26" s="17" t="e">
        <f>J24/J22-1</f>
        <v>#DIV/0!</v>
      </c>
    </row>
    <row r="27" spans="1:21" ht="14.25" customHeight="1" x14ac:dyDescent="0.35">
      <c r="C27" s="15" t="s">
        <v>14</v>
      </c>
    </row>
    <row r="28" spans="1:21" ht="32.25" customHeight="1" x14ac:dyDescent="0.45">
      <c r="B28" s="52" t="s">
        <v>30</v>
      </c>
      <c r="C28" s="52"/>
      <c r="D28" s="52"/>
      <c r="E28" s="52"/>
      <c r="F28" s="52"/>
      <c r="G28" s="52"/>
      <c r="H28" s="52"/>
      <c r="I28" s="52"/>
      <c r="J28" s="52"/>
    </row>
    <row r="29" spans="1:21" ht="2.5" customHeight="1" x14ac:dyDescent="0.35"/>
    <row r="30" spans="1:21" s="8" customFormat="1" x14ac:dyDescent="0.35">
      <c r="B30" s="32" t="s">
        <v>31</v>
      </c>
      <c r="C30" s="32"/>
      <c r="D30" s="32"/>
      <c r="E30" s="32"/>
      <c r="F30" s="32"/>
      <c r="G30" s="32"/>
      <c r="H30" s="32"/>
      <c r="I30" s="32"/>
      <c r="J30" s="32"/>
    </row>
    <row r="31" spans="1:21" ht="4" customHeight="1" x14ac:dyDescent="0.35">
      <c r="C31" s="51"/>
      <c r="D31" s="51"/>
      <c r="E31" s="51"/>
      <c r="F31" s="51"/>
      <c r="G31" s="51"/>
      <c r="H31" s="51"/>
      <c r="I31" s="51"/>
      <c r="J31" s="51"/>
      <c r="M31" s="4"/>
      <c r="N31" s="4"/>
      <c r="O31" s="4"/>
      <c r="P31" s="4"/>
      <c r="Q31" s="4"/>
      <c r="R31" s="4"/>
      <c r="S31" s="4"/>
      <c r="T31" s="4"/>
      <c r="U31" s="4"/>
    </row>
    <row r="32" spans="1:21" ht="63" customHeight="1" x14ac:dyDescent="0.35">
      <c r="B32" s="41" t="e">
        <f>"Ņemot vērā, ka ieņēmumi ir samazinājušies par "&amp;TEXT(-J26,"0.00%")&amp;", lūdzu "&amp;VLOOKUP(B24,T77:U87,2,FALSE)&amp;" augstāk minētajos līgumos noteiktajai nomas maksai piemērot samazinājumu "&amp;TEXT(W15,"0.00%")&amp;" apmērā. Lūdzu nepiemērot kavējuma procentus un līgumsodu nomas maksas un saistīto maksājumu samaksas kavējuma gadījumā."</f>
        <v>#DIV/0!</v>
      </c>
      <c r="C32" s="41"/>
      <c r="D32" s="41"/>
      <c r="E32" s="41"/>
      <c r="F32" s="41"/>
      <c r="G32" s="41"/>
      <c r="H32" s="41"/>
      <c r="I32" s="41"/>
      <c r="J32" s="41"/>
      <c r="L32" s="7"/>
    </row>
    <row r="33" spans="2:10" s="8" customFormat="1" x14ac:dyDescent="0.35">
      <c r="B33" s="32" t="s">
        <v>22</v>
      </c>
      <c r="C33" s="32"/>
      <c r="D33" s="32"/>
      <c r="E33" s="32"/>
      <c r="F33" s="32"/>
      <c r="G33" s="32"/>
      <c r="H33" s="32"/>
      <c r="I33" s="32"/>
      <c r="J33" s="32"/>
    </row>
    <row r="34" spans="2:10" x14ac:dyDescent="0.35">
      <c r="B34" s="29"/>
      <c r="C34" s="29"/>
      <c r="D34" s="29"/>
      <c r="E34" s="29"/>
      <c r="F34" s="29"/>
      <c r="G34" s="29"/>
      <c r="H34" s="29"/>
      <c r="I34" s="29"/>
      <c r="J34" s="29"/>
    </row>
    <row r="35" spans="2:10" x14ac:dyDescent="0.35">
      <c r="B35" s="29"/>
      <c r="C35" s="29"/>
      <c r="D35" s="29"/>
      <c r="E35" s="29"/>
      <c r="F35" s="29"/>
      <c r="G35" s="29"/>
      <c r="H35" s="29"/>
      <c r="I35" s="29"/>
      <c r="J35" s="29"/>
    </row>
    <row r="36" spans="2:10" x14ac:dyDescent="0.35">
      <c r="B36" s="29"/>
      <c r="C36" s="29"/>
      <c r="D36" s="29"/>
      <c r="E36" s="29"/>
      <c r="F36" s="29"/>
      <c r="G36" s="29"/>
      <c r="H36" s="29"/>
      <c r="I36" s="29"/>
      <c r="J36" s="29"/>
    </row>
    <row r="37" spans="2:10" x14ac:dyDescent="0.35">
      <c r="B37" s="29"/>
      <c r="C37" s="29"/>
      <c r="D37" s="29"/>
      <c r="E37" s="29"/>
      <c r="F37" s="29"/>
      <c r="G37" s="29"/>
      <c r="H37" s="29"/>
      <c r="I37" s="29"/>
      <c r="J37" s="29"/>
    </row>
    <row r="38" spans="2:10" s="8" customFormat="1" x14ac:dyDescent="0.35">
      <c r="B38" s="32" t="s">
        <v>2</v>
      </c>
      <c r="C38" s="32"/>
      <c r="D38" s="32"/>
      <c r="E38" s="32"/>
      <c r="F38" s="32"/>
      <c r="G38" s="32"/>
      <c r="H38" s="32"/>
      <c r="I38" s="32"/>
      <c r="J38" s="32"/>
    </row>
    <row r="39" spans="2:10" s="24" customFormat="1" x14ac:dyDescent="0.35">
      <c r="B39" s="25" t="s">
        <v>49</v>
      </c>
      <c r="C39" s="25"/>
      <c r="D39" s="25"/>
      <c r="E39" s="25"/>
      <c r="F39" s="25"/>
      <c r="G39" s="25"/>
      <c r="H39" s="25"/>
      <c r="I39" s="25"/>
      <c r="J39" s="25"/>
    </row>
    <row r="40" spans="2:10" s="24" customFormat="1" ht="57.75" customHeight="1" x14ac:dyDescent="0.35">
      <c r="B40" s="31" t="s">
        <v>50</v>
      </c>
      <c r="C40" s="31"/>
      <c r="D40" s="31"/>
      <c r="E40" s="31"/>
      <c r="F40" s="31"/>
      <c r="G40" s="31"/>
      <c r="H40" s="31"/>
      <c r="I40" s="31"/>
      <c r="J40" s="31"/>
    </row>
    <row r="41" spans="2:10" s="24" customFormat="1" x14ac:dyDescent="0.35">
      <c r="B41" s="25" t="s">
        <v>51</v>
      </c>
      <c r="C41" s="25"/>
      <c r="D41" s="25"/>
      <c r="E41" s="25"/>
      <c r="F41" s="25"/>
      <c r="G41" s="25"/>
      <c r="H41" s="25"/>
      <c r="I41" s="25"/>
      <c r="J41" s="25"/>
    </row>
    <row r="42" spans="2:10" s="24" customFormat="1" ht="89.25" customHeight="1" x14ac:dyDescent="0.35">
      <c r="B42" s="31" t="s">
        <v>61</v>
      </c>
      <c r="C42" s="31"/>
      <c r="D42" s="31"/>
      <c r="E42" s="31"/>
      <c r="F42" s="31"/>
      <c r="G42" s="31"/>
      <c r="H42" s="31"/>
      <c r="I42" s="31"/>
      <c r="J42" s="31"/>
    </row>
    <row r="43" spans="2:10" s="24" customFormat="1" ht="44.25" customHeight="1" x14ac:dyDescent="0.35">
      <c r="B43" s="31" t="s">
        <v>52</v>
      </c>
      <c r="C43" s="31"/>
      <c r="D43" s="31"/>
      <c r="E43" s="31"/>
      <c r="F43" s="31"/>
      <c r="G43" s="31"/>
      <c r="H43" s="31"/>
      <c r="I43" s="31"/>
      <c r="J43" s="31"/>
    </row>
    <row r="44" spans="2:10" s="24" customFormat="1" ht="15" customHeight="1" x14ac:dyDescent="0.35">
      <c r="B44" s="58" t="s">
        <v>53</v>
      </c>
      <c r="C44" s="58"/>
      <c r="D44" s="58"/>
      <c r="E44" s="58"/>
      <c r="F44" s="58"/>
      <c r="G44" s="58"/>
      <c r="H44" s="58"/>
      <c r="I44" s="58"/>
      <c r="J44" s="58"/>
    </row>
    <row r="45" spans="2:10" s="24" customFormat="1" ht="30" customHeight="1" x14ac:dyDescent="0.35">
      <c r="B45" s="31" t="s">
        <v>55</v>
      </c>
      <c r="C45" s="31"/>
      <c r="D45" s="31"/>
      <c r="E45" s="31"/>
      <c r="F45" s="31"/>
      <c r="G45" s="31"/>
      <c r="H45" s="31"/>
      <c r="I45" s="31"/>
      <c r="J45" s="31"/>
    </row>
    <row r="46" spans="2:10" s="24" customFormat="1" ht="28.5" customHeight="1" x14ac:dyDescent="0.35">
      <c r="B46" s="31" t="s">
        <v>54</v>
      </c>
      <c r="C46" s="31"/>
      <c r="D46" s="31"/>
      <c r="E46" s="31"/>
      <c r="F46" s="31"/>
      <c r="G46" s="31"/>
      <c r="H46" s="31"/>
      <c r="I46" s="31"/>
      <c r="J46" s="31"/>
    </row>
    <row r="47" spans="2:10" s="24" customFormat="1" ht="45.75" customHeight="1" x14ac:dyDescent="0.35">
      <c r="B47" s="31" t="s">
        <v>56</v>
      </c>
      <c r="C47" s="31"/>
      <c r="D47" s="31"/>
      <c r="E47" s="31"/>
      <c r="F47" s="31"/>
      <c r="G47" s="31"/>
      <c r="H47" s="31"/>
      <c r="I47" s="31"/>
      <c r="J47" s="31"/>
    </row>
    <row r="48" spans="2:10" s="24" customFormat="1" ht="57.75" customHeight="1" x14ac:dyDescent="0.35">
      <c r="B48" s="31" t="s">
        <v>57</v>
      </c>
      <c r="C48" s="31"/>
      <c r="D48" s="31"/>
      <c r="E48" s="31"/>
      <c r="F48" s="31"/>
      <c r="G48" s="31"/>
      <c r="H48" s="31"/>
      <c r="I48" s="31"/>
      <c r="J48" s="31"/>
    </row>
    <row r="49" spans="2:24" s="8" customFormat="1" ht="28.5" customHeight="1" x14ac:dyDescent="0.35">
      <c r="B49" s="53" t="s">
        <v>35</v>
      </c>
      <c r="C49" s="53"/>
      <c r="D49" s="53"/>
      <c r="E49" s="53"/>
      <c r="F49" s="53"/>
      <c r="G49" s="53"/>
      <c r="H49" s="53"/>
      <c r="I49" s="53"/>
      <c r="J49" s="53"/>
    </row>
    <row r="50" spans="2:24" ht="15" customHeight="1" x14ac:dyDescent="0.35">
      <c r="B50" s="30" t="s">
        <v>36</v>
      </c>
      <c r="C50" s="30"/>
      <c r="D50" s="30"/>
      <c r="E50" s="30"/>
      <c r="F50" s="30"/>
      <c r="G50" s="30"/>
      <c r="H50" s="30"/>
      <c r="I50" s="30"/>
      <c r="J50" s="30"/>
    </row>
    <row r="51" spans="2:24" x14ac:dyDescent="0.35">
      <c r="B51" s="30"/>
      <c r="C51" s="30"/>
      <c r="D51" s="30"/>
      <c r="E51" s="30"/>
      <c r="F51" s="30"/>
      <c r="G51" s="30"/>
      <c r="H51" s="30"/>
      <c r="I51" s="30"/>
      <c r="J51" s="30"/>
    </row>
    <row r="52" spans="2:24" s="8" customFormat="1" x14ac:dyDescent="0.35">
      <c r="B52" s="9" t="s">
        <v>5</v>
      </c>
      <c r="C52" s="9"/>
      <c r="D52" s="9"/>
      <c r="E52" s="9"/>
      <c r="F52" s="50" t="s">
        <v>11</v>
      </c>
      <c r="G52" s="50"/>
      <c r="H52" s="50"/>
      <c r="I52" s="50"/>
      <c r="J52" s="50"/>
    </row>
    <row r="53" spans="2:24" x14ac:dyDescent="0.35">
      <c r="B53" s="48"/>
      <c r="C53" s="48"/>
      <c r="D53" s="48"/>
      <c r="E53" s="48"/>
      <c r="F53" s="48"/>
      <c r="G53" s="48"/>
      <c r="H53" s="48"/>
      <c r="I53" s="48"/>
      <c r="J53" s="48"/>
    </row>
    <row r="54" spans="2:24" x14ac:dyDescent="0.35">
      <c r="B54" s="48"/>
      <c r="C54" s="48"/>
      <c r="D54" s="48"/>
      <c r="E54" s="48"/>
      <c r="F54" s="48"/>
      <c r="G54" s="48"/>
      <c r="H54" s="48"/>
      <c r="I54" s="48"/>
      <c r="J54" s="48"/>
    </row>
    <row r="58" spans="2:24" ht="29" x14ac:dyDescent="0.35">
      <c r="S58" s="20" t="s">
        <v>12</v>
      </c>
      <c r="T58" s="20"/>
      <c r="U58" s="20"/>
      <c r="V58" s="20"/>
      <c r="W58" s="20"/>
    </row>
    <row r="59" spans="2:24" ht="29" x14ac:dyDescent="0.35">
      <c r="S59" s="20" t="s">
        <v>15</v>
      </c>
      <c r="T59" s="20"/>
      <c r="U59" s="20"/>
      <c r="V59" s="20"/>
      <c r="W59" s="20"/>
    </row>
    <row r="60" spans="2:24" ht="29" x14ac:dyDescent="0.35">
      <c r="S60" s="20" t="s">
        <v>16</v>
      </c>
      <c r="T60" s="20"/>
      <c r="U60" s="20"/>
      <c r="V60" s="20"/>
      <c r="W60" s="20"/>
    </row>
    <row r="61" spans="2:24" x14ac:dyDescent="0.35">
      <c r="S61" s="20"/>
      <c r="T61" s="20"/>
      <c r="U61" s="20"/>
      <c r="V61" s="20"/>
      <c r="W61" s="20"/>
      <c r="X61" s="8"/>
    </row>
    <row r="62" spans="2:24" ht="29" x14ac:dyDescent="0.35">
      <c r="S62" s="20" t="e">
        <f>#REF!</f>
        <v>#REF!</v>
      </c>
      <c r="T62" s="20" t="s">
        <v>12</v>
      </c>
      <c r="U62" s="20" t="s">
        <v>15</v>
      </c>
      <c r="V62" s="20" t="s">
        <v>16</v>
      </c>
      <c r="W62" s="20"/>
    </row>
    <row r="63" spans="2:24" x14ac:dyDescent="0.35">
      <c r="S63" s="20" t="e">
        <f>HLOOKUP(S62,T62:W65,2,FALSE)</f>
        <v>#REF!</v>
      </c>
      <c r="T63" s="20" t="s">
        <v>7</v>
      </c>
      <c r="U63" s="20" t="s">
        <v>7</v>
      </c>
      <c r="V63" s="20" t="s">
        <v>7</v>
      </c>
      <c r="W63" s="20"/>
    </row>
    <row r="64" spans="2:24" ht="43.5" x14ac:dyDescent="0.35">
      <c r="S64" s="21" t="e">
        <f>HLOOKUP(S62,T62:W65,3,FALSE)</f>
        <v>#REF!</v>
      </c>
      <c r="T64" s="20" t="str">
        <f>""</f>
        <v/>
      </c>
      <c r="U64" s="20" t="s">
        <v>17</v>
      </c>
      <c r="V64" s="20" t="s">
        <v>8</v>
      </c>
      <c r="W64" s="20"/>
    </row>
    <row r="65" spans="19:24" x14ac:dyDescent="0.35">
      <c r="S65" s="21" t="e">
        <f>HLOOKUP(S62,T62:W65,4,FALSE)</f>
        <v>#REF!</v>
      </c>
      <c r="T65" s="20" t="str">
        <f>""</f>
        <v/>
      </c>
      <c r="U65" s="20" t="s">
        <v>18</v>
      </c>
      <c r="V65" s="20" t="str">
        <f>""</f>
        <v/>
      </c>
      <c r="W65" s="20"/>
    </row>
    <row r="66" spans="19:24" x14ac:dyDescent="0.35">
      <c r="S66" s="20"/>
      <c r="T66" s="20"/>
      <c r="U66" s="20"/>
      <c r="V66" s="20"/>
      <c r="W66" s="20"/>
    </row>
    <row r="67" spans="19:24" x14ac:dyDescent="0.35">
      <c r="S67" s="20" t="str">
        <f>B22</f>
        <v xml:space="preserve"> - izvēlne -</v>
      </c>
      <c r="T67" s="20"/>
      <c r="U67" s="20"/>
      <c r="V67" s="20"/>
      <c r="W67" s="20"/>
    </row>
    <row r="68" spans="19:24" ht="43.5" x14ac:dyDescent="0.35">
      <c r="S68" s="20" t="str">
        <f>HLOOKUP(S67,T68:W70,2,FALSE)</f>
        <v xml:space="preserve"> - izvēlne -</v>
      </c>
      <c r="T68" s="20" t="s">
        <v>7</v>
      </c>
      <c r="U68" s="22" t="s">
        <v>8</v>
      </c>
      <c r="V68" s="20" t="s">
        <v>21</v>
      </c>
      <c r="W68" s="20" t="s">
        <v>17</v>
      </c>
    </row>
    <row r="69" spans="19:24" x14ac:dyDescent="0.35">
      <c r="S69" s="21" t="str">
        <f>HLOOKUP(S67,T68:W71,3,FALSE)</f>
        <v/>
      </c>
      <c r="T69" s="20" t="s">
        <v>7</v>
      </c>
      <c r="U69" s="20" t="s">
        <v>7</v>
      </c>
      <c r="V69" s="20" t="s">
        <v>7</v>
      </c>
      <c r="W69" s="20" t="s">
        <v>7</v>
      </c>
    </row>
    <row r="70" spans="19:24" x14ac:dyDescent="0.35">
      <c r="S70" s="21" t="str">
        <f>HLOOKUP(S67,T68:W71,4,FALSE)</f>
        <v/>
      </c>
      <c r="T70" s="20" t="str">
        <f>""</f>
        <v/>
      </c>
      <c r="U70" s="20" t="s">
        <v>19</v>
      </c>
      <c r="V70" s="20" t="s">
        <v>20</v>
      </c>
      <c r="W70" s="20" t="s">
        <v>19</v>
      </c>
    </row>
    <row r="71" spans="19:24" x14ac:dyDescent="0.35">
      <c r="S71" s="20"/>
      <c r="T71" s="20" t="str">
        <f>""</f>
        <v/>
      </c>
      <c r="U71" s="20" t="s">
        <v>20</v>
      </c>
      <c r="V71" s="20" t="str">
        <f>""</f>
        <v/>
      </c>
      <c r="W71" s="20" t="str">
        <f>""</f>
        <v/>
      </c>
      <c r="X71" s="8"/>
    </row>
    <row r="77" spans="19:24" x14ac:dyDescent="0.35">
      <c r="S77" s="20" t="s">
        <v>7</v>
      </c>
      <c r="T77" s="23" t="s">
        <v>7</v>
      </c>
      <c r="U77" s="1" t="s">
        <v>26</v>
      </c>
    </row>
    <row r="78" spans="19:24" x14ac:dyDescent="0.35">
      <c r="S78" s="23" t="s">
        <v>24</v>
      </c>
      <c r="T78" s="23" t="s">
        <v>34</v>
      </c>
      <c r="U78" s="1" t="s">
        <v>58</v>
      </c>
    </row>
    <row r="79" spans="19:24" x14ac:dyDescent="0.35">
      <c r="S79" s="23" t="s">
        <v>25</v>
      </c>
      <c r="T79" s="23" t="s">
        <v>37</v>
      </c>
      <c r="U79" s="1" t="s">
        <v>43</v>
      </c>
    </row>
    <row r="80" spans="19:24" x14ac:dyDescent="0.35">
      <c r="S80" s="23" t="s">
        <v>60</v>
      </c>
      <c r="T80" s="23" t="s">
        <v>38</v>
      </c>
      <c r="U80" s="1" t="s">
        <v>44</v>
      </c>
    </row>
    <row r="81" spans="20:21" x14ac:dyDescent="0.35">
      <c r="T81" s="23" t="s">
        <v>39</v>
      </c>
      <c r="U81" s="1" t="s">
        <v>45</v>
      </c>
    </row>
    <row r="82" spans="20:21" x14ac:dyDescent="0.35">
      <c r="T82" s="23" t="s">
        <v>40</v>
      </c>
      <c r="U82" s="1" t="s">
        <v>46</v>
      </c>
    </row>
    <row r="83" spans="20:21" x14ac:dyDescent="0.35">
      <c r="T83" s="23" t="s">
        <v>41</v>
      </c>
      <c r="U83" s="1" t="s">
        <v>47</v>
      </c>
    </row>
    <row r="84" spans="20:21" x14ac:dyDescent="0.35">
      <c r="T84" s="23" t="s">
        <v>42</v>
      </c>
      <c r="U84" s="1" t="s">
        <v>48</v>
      </c>
    </row>
    <row r="85" spans="20:21" x14ac:dyDescent="0.35">
      <c r="T85" s="23" t="s">
        <v>64</v>
      </c>
      <c r="U85" s="1" t="s">
        <v>70</v>
      </c>
    </row>
    <row r="86" spans="20:21" x14ac:dyDescent="0.35">
      <c r="T86" s="23" t="s">
        <v>65</v>
      </c>
      <c r="U86" s="1" t="s">
        <v>75</v>
      </c>
    </row>
    <row r="87" spans="20:21" x14ac:dyDescent="0.35">
      <c r="T87" s="23" t="s">
        <v>66</v>
      </c>
      <c r="U87" s="1" t="s">
        <v>71</v>
      </c>
    </row>
    <row r="88" spans="20:21" x14ac:dyDescent="0.35">
      <c r="T88" s="23" t="s">
        <v>67</v>
      </c>
      <c r="U88" s="1" t="s">
        <v>72</v>
      </c>
    </row>
    <row r="89" spans="20:21" x14ac:dyDescent="0.35">
      <c r="T89" s="23" t="s">
        <v>68</v>
      </c>
      <c r="U89" s="1" t="s">
        <v>73</v>
      </c>
    </row>
    <row r="90" spans="20:21" x14ac:dyDescent="0.35">
      <c r="T90" s="23" t="s">
        <v>69</v>
      </c>
      <c r="U90" s="1" t="s">
        <v>74</v>
      </c>
    </row>
  </sheetData>
  <sheetProtection algorithmName="SHA-512" hashValue="az2+C+UbDTPCeKEmD6yuIholzKxhN12xbQOaPNmsf2MGw6iUYPonLDvpES36NSeQAUQjXFGDW9HrsOckV/mSyg==" saltValue="wGAg/oWjbVsSDU7nHcrKaw==" spinCount="100000" sheet="1" objects="1" scenarios="1"/>
  <mergeCells count="54">
    <mergeCell ref="B44:J44"/>
    <mergeCell ref="B45:J45"/>
    <mergeCell ref="B46:J46"/>
    <mergeCell ref="B4:J4"/>
    <mergeCell ref="I6:J6"/>
    <mergeCell ref="B18:C18"/>
    <mergeCell ref="D18:E18"/>
    <mergeCell ref="F18:J18"/>
    <mergeCell ref="B17:C17"/>
    <mergeCell ref="D17:E17"/>
    <mergeCell ref="F17:J17"/>
    <mergeCell ref="B8:J8"/>
    <mergeCell ref="E9:J9"/>
    <mergeCell ref="E10:J10"/>
    <mergeCell ref="E12:J12"/>
    <mergeCell ref="B9:D9"/>
    <mergeCell ref="B10:D10"/>
    <mergeCell ref="B12:D12"/>
    <mergeCell ref="B13:D13"/>
    <mergeCell ref="E13:J13"/>
    <mergeCell ref="B14:J14"/>
    <mergeCell ref="E11:J11"/>
    <mergeCell ref="B32:J32"/>
    <mergeCell ref="B22:H22"/>
    <mergeCell ref="B24:H24"/>
    <mergeCell ref="B20:J20"/>
    <mergeCell ref="B53:E54"/>
    <mergeCell ref="F53:J54"/>
    <mergeCell ref="B26:H26"/>
    <mergeCell ref="F52:J52"/>
    <mergeCell ref="B38:J38"/>
    <mergeCell ref="C31:J31"/>
    <mergeCell ref="B28:J28"/>
    <mergeCell ref="B49:J49"/>
    <mergeCell ref="B47:J47"/>
    <mergeCell ref="B48:J48"/>
    <mergeCell ref="B42:J42"/>
    <mergeCell ref="B43:J43"/>
    <mergeCell ref="C1:I3"/>
    <mergeCell ref="B35:J35"/>
    <mergeCell ref="B50:J51"/>
    <mergeCell ref="B40:J40"/>
    <mergeCell ref="B36:J36"/>
    <mergeCell ref="B37:J37"/>
    <mergeCell ref="B30:J30"/>
    <mergeCell ref="B33:J33"/>
    <mergeCell ref="B15:C15"/>
    <mergeCell ref="D15:E15"/>
    <mergeCell ref="F15:J15"/>
    <mergeCell ref="B16:C16"/>
    <mergeCell ref="D16:E16"/>
    <mergeCell ref="F16:J16"/>
    <mergeCell ref="B19:J19"/>
    <mergeCell ref="B34:J34"/>
  </mergeCells>
  <phoneticPr fontId="8" type="noConversion"/>
  <conditionalFormatting sqref="E9:J9">
    <cfRule type="expression" dxfId="25" priority="35">
      <formula>$E$9=""</formula>
    </cfRule>
  </conditionalFormatting>
  <conditionalFormatting sqref="E10:J10">
    <cfRule type="expression" dxfId="24" priority="34">
      <formula>$E$10=""</formula>
    </cfRule>
  </conditionalFormatting>
  <conditionalFormatting sqref="E12:J12">
    <cfRule type="expression" dxfId="23" priority="33">
      <formula>$E$12=""</formula>
    </cfRule>
  </conditionalFormatting>
  <conditionalFormatting sqref="E13:J13">
    <cfRule type="expression" dxfId="22" priority="32">
      <formula>$E$13=""</formula>
    </cfRule>
  </conditionalFormatting>
  <conditionalFormatting sqref="B16:C16">
    <cfRule type="expression" dxfId="21" priority="31">
      <formula>$B$16=""</formula>
    </cfRule>
  </conditionalFormatting>
  <conditionalFormatting sqref="D16:E16">
    <cfRule type="expression" dxfId="20" priority="30">
      <formula>$D$16=""</formula>
    </cfRule>
  </conditionalFormatting>
  <conditionalFormatting sqref="F16:J16">
    <cfRule type="expression" dxfId="19" priority="29">
      <formula>$F$16=""</formula>
    </cfRule>
  </conditionalFormatting>
  <conditionalFormatting sqref="J22">
    <cfRule type="expression" dxfId="18" priority="20">
      <formula>$B$22=" - izvēlne -"</formula>
    </cfRule>
    <cfRule type="expression" dxfId="17" priority="28">
      <formula>$J$22=""</formula>
    </cfRule>
  </conditionalFormatting>
  <conditionalFormatting sqref="J24">
    <cfRule type="expression" dxfId="16" priority="19">
      <formula>$B$24=" - izvēlne -"</formula>
    </cfRule>
    <cfRule type="expression" dxfId="15" priority="27">
      <formula>$J$24=""</formula>
    </cfRule>
  </conditionalFormatting>
  <conditionalFormatting sqref="J21">
    <cfRule type="expression" dxfId="14" priority="26">
      <formula>$B$22=" - izvēlne -"</formula>
    </cfRule>
  </conditionalFormatting>
  <conditionalFormatting sqref="B26">
    <cfRule type="expression" dxfId="13" priority="25">
      <formula>$B$24=" - izvēlne -"</formula>
    </cfRule>
  </conditionalFormatting>
  <conditionalFormatting sqref="J26">
    <cfRule type="expression" dxfId="12" priority="18">
      <formula>$B$24=" - izvēlne -"</formula>
    </cfRule>
    <cfRule type="expression" dxfId="11" priority="24">
      <formula>$J$26&lt;0</formula>
    </cfRule>
  </conditionalFormatting>
  <conditionalFormatting sqref="B22:H22">
    <cfRule type="expression" dxfId="10" priority="22">
      <formula>$B$22=" - izvēlne -"</formula>
    </cfRule>
  </conditionalFormatting>
  <conditionalFormatting sqref="B24:H24">
    <cfRule type="expression" dxfId="9" priority="21">
      <formula>$B$24=" - izvēlne -"</formula>
    </cfRule>
  </conditionalFormatting>
  <conditionalFormatting sqref="B34:J34">
    <cfRule type="expression" dxfId="8" priority="15">
      <formula>$B$34=""</formula>
    </cfRule>
  </conditionalFormatting>
  <conditionalFormatting sqref="B35:J35">
    <cfRule type="expression" dxfId="7" priority="14">
      <formula>$B$35=""</formula>
    </cfRule>
  </conditionalFormatting>
  <conditionalFormatting sqref="B36:J36">
    <cfRule type="expression" dxfId="6" priority="13">
      <formula>$B$36=""</formula>
    </cfRule>
  </conditionalFormatting>
  <conditionalFormatting sqref="B37:J37">
    <cfRule type="expression" dxfId="5" priority="12">
      <formula>$B$37=""</formula>
    </cfRule>
  </conditionalFormatting>
  <conditionalFormatting sqref="F53:J54">
    <cfRule type="expression" dxfId="4" priority="8">
      <formula>$F$53=""</formula>
    </cfRule>
  </conditionalFormatting>
  <conditionalFormatting sqref="C27">
    <cfRule type="expression" dxfId="3" priority="6">
      <formula>$J$26&gt;(-0.2999)</formula>
    </cfRule>
  </conditionalFormatting>
  <conditionalFormatting sqref="I6:J6">
    <cfRule type="expression" dxfId="2" priority="3">
      <formula>$I$6=""</formula>
    </cfRule>
  </conditionalFormatting>
  <conditionalFormatting sqref="E11:J11">
    <cfRule type="expression" dxfId="1" priority="2">
      <formula>$E$11=""</formula>
    </cfRule>
  </conditionalFormatting>
  <conditionalFormatting sqref="H6">
    <cfRule type="expression" dxfId="0" priority="1">
      <formula>$I$6=""</formula>
    </cfRule>
  </conditionalFormatting>
  <dataValidations count="2">
    <dataValidation type="list" allowBlank="1" showInputMessage="1" showErrorMessage="1" sqref="B24:H24" xr:uid="{00000000-0002-0000-0000-000000000000}">
      <formula1>$T$77:$T$90</formula1>
    </dataValidation>
    <dataValidation type="list" allowBlank="1" showInputMessage="1" showErrorMessage="1" sqref="B22:H22" xr:uid="{00000000-0002-0000-0000-000001000000}">
      <formula1>$S$77:$S$80</formula1>
    </dataValidation>
  </dataValidations>
  <pageMargins left="0.70866141732283472" right="0.70866141732283472" top="0.74803149606299213" bottom="0.74803149606299213" header="0.31496062992125984" footer="0.31496062992125984"/>
  <pageSetup paperSize="9" scale="96"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6" sqref="F16"/>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Lapa1</vt:lpstr>
      <vt:lpstr>Lapa2</vt:lpstr>
      <vt:lpstr>Lapa1!Print_Area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 Puškarjova</dc:creator>
  <cp:lastModifiedBy>Santa Puškarjova</cp:lastModifiedBy>
  <cp:lastPrinted>2020-07-20T08:53:07Z</cp:lastPrinted>
  <dcterms:created xsi:type="dcterms:W3CDTF">2020-04-04T15:16:28Z</dcterms:created>
  <dcterms:modified xsi:type="dcterms:W3CDTF">2021-01-12T14:03:10Z</dcterms:modified>
</cp:coreProperties>
</file>