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320" windowHeight="9165" activeTab="0"/>
  </bookViews>
  <sheets>
    <sheet name="Pas.kop." sheetId="1" r:id="rId1"/>
    <sheet name="Būv.  kop." sheetId="2" r:id="rId2"/>
    <sheet name="1.21Fasādes žalūziju montāža" sheetId="3" r:id="rId3"/>
  </sheets>
  <definedNames>
    <definedName name="_xlnm.Print_Titles" localSheetId="2">'1.21Fasādes žalūziju montāža'!$16:$18</definedName>
  </definedNames>
  <calcPr fullCalcOnLoad="1"/>
</workbook>
</file>

<file path=xl/sharedStrings.xml><?xml version="1.0" encoding="utf-8"?>
<sst xmlns="http://schemas.openxmlformats.org/spreadsheetml/2006/main" count="117" uniqueCount="75">
  <si>
    <r>
      <t xml:space="preserve">Lokālā tāme </t>
    </r>
    <r>
      <rPr>
        <sz val="10"/>
        <rFont val="Times New Roman"/>
        <family val="1"/>
      </rPr>
      <t>Nr.1-21</t>
    </r>
  </si>
  <si>
    <t>(darba veids vai konstruktīvā elementa nosaukums)</t>
  </si>
  <si>
    <t>Ģenerālprojektētājs : "Valeinis  un  Stepe" SIA , Jāņa iela 7 , Rīga , LV1050</t>
  </si>
  <si>
    <t>Vienošanās : Nr. 2010/0066/3PD/3.1.2.1.1/IPIA/VIAA/006  PVS ID : 1492</t>
  </si>
  <si>
    <t>Projekts : Nr. P-11-08</t>
  </si>
  <si>
    <t>Tāme sastādīta 2013.gada tirgus cenās pamatojoties uz  AR , ARD  daļas rasējumiem.</t>
  </si>
  <si>
    <t>Tāmes izmaksas Ls:</t>
  </si>
  <si>
    <t>Nr.p.k.</t>
  </si>
  <si>
    <t>Pamatojums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</si>
  <si>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</si>
  <si>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</si>
  <si>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</si>
  <si>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</si>
  <si>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</si>
  <si>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</si>
  <si>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(Ls/h )</t>
  </si>
  <si>
    <t>Darba alga (Ls)</t>
  </si>
  <si>
    <t>Materiāli (Ls)</t>
  </si>
  <si>
    <t>Mehānismi   (Ls)</t>
  </si>
  <si>
    <t>Kopā (Ls)</t>
  </si>
  <si>
    <t>Darbietilpība, c/st.</t>
  </si>
  <si>
    <t>Summa,Ls</t>
  </si>
  <si>
    <t>12-00000</t>
  </si>
  <si>
    <t>Montēt  Warema (līdzvērtīgs  vai  ekvivalents)  fasādes  žalūzijas  ar  ieliektām  lamelēm , vadulām  un  iekšējo  kastes  kronšteinu  ar  kasti BL 31. Tips E80 A6 ; lameles 80mm ; motors 230V , 1860x2420 ; kastes H/cm 28x14x28</t>
  </si>
  <si>
    <t>gab</t>
  </si>
  <si>
    <t>Montēt  Warema (līdzvērtīgs  vai  ekvivalents)  fasādes  žalūzijas  ar  ieliektām  lamelēm , vadulām  un  iekšējo  kastes  kronšteinu  ar  kasti BL 31. Tips E80 A6 ; lameles 80mm ; motors 230V , 1770x2140 ; kastes H/cm 26x14x26</t>
  </si>
  <si>
    <t>Montēt  Warema (līdzvērtīgs  vai  ekvivalents)  fasādes  žalūzijas  ar  ieliektām  lamelēm , vadulām  un  iekšējo  kastes  kronšteinu  ar  kasti BL 31. Tips E80 A6 ; lameles 80mm ; motors 230V , 1830x3550 ; kastes H/cm 35x14x35</t>
  </si>
  <si>
    <t>Kopā:</t>
  </si>
  <si>
    <t>Materiālu, grunts apmaiņas un būvgružu transporta izdevumi :</t>
  </si>
  <si>
    <t xml:space="preserve">                    (paraksts un tā atšifrējums, datums)</t>
  </si>
  <si>
    <t>tai skaitā darba aizsardzība</t>
  </si>
  <si>
    <t>Darba devēja sociālais nodoklis   24,09%:</t>
  </si>
  <si>
    <t>1-21</t>
  </si>
  <si>
    <t>Kopsavilkuma aprēķini pa darba veidiem vai konstruktīvo   elementu veidiem</t>
  </si>
  <si>
    <t>Būvniecības koptāme</t>
  </si>
  <si>
    <t>Būvprojekts : RTU ELEKTRONIKAS UN TELEKOMUNIKĀCIJU ĒKAS REKONSTRUKCIJA</t>
  </si>
  <si>
    <t>Par kopējo summu , Ls</t>
  </si>
  <si>
    <t>Kopēja darbietilpība, c/st.</t>
  </si>
  <si>
    <t>Kods, tāmes Nr.</t>
  </si>
  <si>
    <t>Darba veids vai konstruktīvā elementa nosaukums</t>
  </si>
  <si>
    <t>Tāmes izmaksas( Ls)</t>
  </si>
  <si>
    <t>tai skaitā</t>
  </si>
  <si>
    <t>Darbietilpība (c/h)</t>
  </si>
  <si>
    <t>Darba alga         (Ls)</t>
  </si>
  <si>
    <t>Materiāli         (Ls)</t>
  </si>
  <si>
    <t>Mehānismi (Ls)</t>
  </si>
  <si>
    <t>APSTIPRINU:</t>
  </si>
  <si>
    <t>_______________________________</t>
  </si>
  <si>
    <t xml:space="preserve"> (pasūtītāja paraksts un tā atšifrējums)</t>
  </si>
  <si>
    <t>2013.gada “.....” ..........................</t>
  </si>
  <si>
    <t>Pasūtītāja būvniecības koptāme</t>
  </si>
  <si>
    <t>Objekta nosaukums</t>
  </si>
  <si>
    <t>Objekta izmaksas (Ls)</t>
  </si>
  <si>
    <t>RTU  Elektrotehnikas  un  telekomunikāciju  fakultātes  ēkas  rekonstrukcija</t>
  </si>
  <si>
    <t>PVN ( 21%):</t>
  </si>
  <si>
    <t>Pavisam būvniecības izmaksas:</t>
  </si>
  <si>
    <t>Fasādes  žalūziju montāžā. Tāme 1-21.  Iespējamie izslēdzamie darbi</t>
  </si>
  <si>
    <t>Fasādes  žalūziju montāžā.  Iespējamie izslēdzamie darbi</t>
  </si>
  <si>
    <t>Pasūtītājs :   RĪGAS  TEHNISKĀ  UNIVERSITĀTE , Kaļķu iela 1 , Rīga,LV1658</t>
  </si>
  <si>
    <t xml:space="preserve">Objekta  kārta : 2.KĀRTA - RTU ELEKTRONIKAS  UN  TELEKOMUNIKĀCIJU FAKULTĀTES ĒKAS REKONSTRUKCIJA  </t>
  </si>
  <si>
    <t>Iepirkuma  identifikācijas  Nr. RTU-2009/95  ERAF</t>
  </si>
  <si>
    <t>Objekta adrese: Āzenes  iela  12 , Rīga</t>
  </si>
  <si>
    <t>Tāme sastādīta : 2013.gada __________</t>
  </si>
  <si>
    <t>Sastādīja:_____________________________                               /2013.gada ___.___________/</t>
  </si>
  <si>
    <t> Pārbaudīja:_____________________________                               /2013.gada ___.___________/</t>
  </si>
  <si>
    <t>  </t>
  </si>
  <si>
    <t xml:space="preserve">                     (paraksts un tā atšifrējums, datums)</t>
  </si>
  <si>
    <t xml:space="preserve">Sertifikāta Nr. </t>
  </si>
  <si>
    <t>Izslēdzamie darbi</t>
  </si>
  <si>
    <t>Virsizdevumi  %:</t>
  </si>
  <si>
    <t>Peļņa %:</t>
  </si>
  <si>
    <t>Tāme sastādīta : 2013.gada ___________</t>
  </si>
  <si>
    <t>Tāme sastādīta : 2013.gada _________</t>
  </si>
  <si>
    <r>
      <t xml:space="preserve">Fasādes  žalūziju montāžā. </t>
    </r>
    <r>
      <rPr>
        <b/>
        <sz val="12"/>
        <color indexed="10"/>
        <rFont val="Times New Roman"/>
        <family val="1"/>
      </rPr>
      <t>Iespējamie izslēdzamie darbi</t>
    </r>
  </si>
  <si>
    <t>Pasūtītājs:   RĪGAS  TEHNISKĀ  UNIVERSITĀTE , Kaļķu iela 1 , Rīga,LV1658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</si>
</sst>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right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60" applyFont="1" applyFill="1" applyBorder="1">
      <alignment/>
      <protection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2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2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0" xfId="56" applyFont="1" applyFill="1" applyAlignment="1">
      <alignment horizontal="right"/>
      <protection/>
    </xf>
    <xf numFmtId="0" fontId="3" fillId="0" borderId="0" xfId="56" applyFont="1" applyFill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ūvniecības koptāme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A8" sqref="A8:C8"/>
    </sheetView>
  </sheetViews>
  <sheetFormatPr defaultColWidth="9.140625" defaultRowHeight="12.75" outlineLevelCol="1"/>
  <cols>
    <col min="1" max="1" width="8.7109375" style="55" customWidth="1"/>
    <col min="2" max="2" width="52.28125" style="55" customWidth="1"/>
    <col min="3" max="3" width="17.140625" style="55" customWidth="1"/>
    <col min="4" max="4" width="9.140625" style="55" customWidth="1"/>
    <col min="5" max="6" width="9.140625" style="55" customWidth="1" outlineLevel="1"/>
    <col min="7" max="10" width="9.140625" style="56" customWidth="1"/>
    <col min="11" max="16384" width="9.140625" style="55" customWidth="1"/>
  </cols>
  <sheetData>
    <row r="2" spans="1:3" s="54" customFormat="1" ht="12.75">
      <c r="A2" s="53"/>
      <c r="C2" s="53" t="s">
        <v>46</v>
      </c>
    </row>
    <row r="3" spans="1:3" s="54" customFormat="1" ht="12.75">
      <c r="A3" s="53"/>
      <c r="C3" s="53" t="s">
        <v>47</v>
      </c>
    </row>
    <row r="4" spans="1:3" s="54" customFormat="1" ht="12.75">
      <c r="A4" s="53"/>
      <c r="C4" s="53" t="s">
        <v>48</v>
      </c>
    </row>
    <row r="5" spans="1:3" s="54" customFormat="1" ht="12.75">
      <c r="A5" s="53"/>
      <c r="C5" s="53" t="s">
        <v>49</v>
      </c>
    </row>
    <row r="8" spans="1:3" s="57" customFormat="1" ht="18" customHeight="1">
      <c r="A8" s="76" t="s">
        <v>50</v>
      </c>
      <c r="B8" s="76"/>
      <c r="C8" s="76"/>
    </row>
    <row r="9" spans="1:3" s="57" customFormat="1" ht="18.75" customHeight="1">
      <c r="A9" s="82" t="s">
        <v>68</v>
      </c>
      <c r="B9" s="82"/>
      <c r="C9" s="82"/>
    </row>
    <row r="10" s="1" customFormat="1" ht="12.75" customHeight="1">
      <c r="A10" s="2" t="s">
        <v>74</v>
      </c>
    </row>
    <row r="11" spans="1:3" s="1" customFormat="1" ht="12.75" customHeight="1">
      <c r="A11" s="2" t="s">
        <v>2</v>
      </c>
      <c r="B11" s="58"/>
      <c r="C11" s="58"/>
    </row>
    <row r="12" spans="1:3" s="1" customFormat="1" ht="12.75" customHeight="1">
      <c r="A12" s="2" t="s">
        <v>35</v>
      </c>
      <c r="B12" s="58"/>
      <c r="C12" s="58"/>
    </row>
    <row r="13" spans="1:3" s="1" customFormat="1" ht="12.75">
      <c r="A13" s="2" t="s">
        <v>59</v>
      </c>
      <c r="B13" s="58"/>
      <c r="C13" s="58"/>
    </row>
    <row r="14" spans="1:3" s="1" customFormat="1" ht="12.75" customHeight="1">
      <c r="A14" s="2" t="s">
        <v>3</v>
      </c>
      <c r="B14" s="58"/>
      <c r="C14" s="58"/>
    </row>
    <row r="15" spans="1:3" s="1" customFormat="1" ht="12.75" customHeight="1">
      <c r="A15" s="1" t="s">
        <v>60</v>
      </c>
      <c r="B15" s="58"/>
      <c r="C15" s="58"/>
    </row>
    <row r="16" spans="1:3" s="1" customFormat="1" ht="12.75" customHeight="1">
      <c r="A16" s="1" t="s">
        <v>61</v>
      </c>
      <c r="B16" s="58"/>
      <c r="C16" s="58"/>
    </row>
    <row r="17" spans="1:3" s="1" customFormat="1" ht="12.75" customHeight="1">
      <c r="A17" s="1" t="s">
        <v>4</v>
      </c>
      <c r="B17" s="58"/>
      <c r="C17" s="58"/>
    </row>
    <row r="18" spans="2:3" s="1" customFormat="1" ht="12.75" customHeight="1">
      <c r="B18" s="58"/>
      <c r="C18" s="58"/>
    </row>
    <row r="19" spans="2:3" s="1" customFormat="1" ht="12.75" customHeight="1">
      <c r="B19" s="58"/>
      <c r="C19" s="58"/>
    </row>
    <row r="20" spans="2:3" s="1" customFormat="1" ht="12.75" customHeight="1">
      <c r="B20" s="58"/>
      <c r="C20" s="3" t="s">
        <v>72</v>
      </c>
    </row>
    <row r="21" spans="1:3" s="1" customFormat="1" ht="12.75" customHeight="1">
      <c r="A21" s="59"/>
      <c r="B21" s="77"/>
      <c r="C21" s="77"/>
    </row>
    <row r="22" spans="1:3" s="6" customFormat="1" ht="25.5">
      <c r="A22" s="60" t="s">
        <v>7</v>
      </c>
      <c r="B22" s="61" t="s">
        <v>51</v>
      </c>
      <c r="C22" s="61" t="s">
        <v>52</v>
      </c>
    </row>
    <row r="23" spans="1:3" s="6" customFormat="1" ht="12.75">
      <c r="A23" s="9">
        <v>1</v>
      </c>
      <c r="B23" s="11">
        <v>2</v>
      </c>
      <c r="C23" s="11">
        <v>3</v>
      </c>
    </row>
    <row r="24" spans="1:3" s="6" customFormat="1" ht="6.75" customHeight="1">
      <c r="A24" s="62"/>
      <c r="B24" s="63"/>
      <c r="C24" s="63"/>
    </row>
    <row r="25" spans="1:3" s="6" customFormat="1" ht="12.75">
      <c r="A25" s="10">
        <v>1</v>
      </c>
      <c r="B25" s="64" t="s">
        <v>53</v>
      </c>
      <c r="C25" s="63"/>
    </row>
    <row r="26" spans="1:3" s="6" customFormat="1" ht="12.75">
      <c r="A26" s="10"/>
      <c r="B26" s="64" t="s">
        <v>56</v>
      </c>
      <c r="C26" s="65">
        <f>'Būv.  kop.'!D27</f>
        <v>0</v>
      </c>
    </row>
    <row r="27" spans="1:3" s="6" customFormat="1" ht="12.75">
      <c r="A27" s="10"/>
      <c r="B27" s="64"/>
      <c r="C27" s="65"/>
    </row>
    <row r="28" spans="1:3" s="6" customFormat="1" ht="12.75">
      <c r="A28" s="66"/>
      <c r="B28" s="67" t="s">
        <v>27</v>
      </c>
      <c r="C28" s="68">
        <f>SUM(C26)</f>
        <v>0</v>
      </c>
    </row>
    <row r="29" spans="1:3" s="6" customFormat="1" ht="12.75">
      <c r="A29" s="1"/>
      <c r="B29" s="69"/>
      <c r="C29" s="70"/>
    </row>
    <row r="30" spans="1:3" s="6" customFormat="1" ht="12.75">
      <c r="A30" s="78" t="s">
        <v>54</v>
      </c>
      <c r="B30" s="79"/>
      <c r="C30" s="19">
        <f>0.21*SUM(C28:C29)</f>
        <v>0</v>
      </c>
    </row>
    <row r="31" spans="1:3" s="6" customFormat="1" ht="15.75" customHeight="1">
      <c r="A31" s="80" t="s">
        <v>55</v>
      </c>
      <c r="B31" s="81"/>
      <c r="C31" s="71">
        <f>SUM(C28:C30)</f>
        <v>0</v>
      </c>
    </row>
    <row r="32" s="6" customFormat="1" ht="12.75"/>
    <row r="33" spans="1:13" s="44" customFormat="1" ht="15">
      <c r="A33" s="6" t="s">
        <v>63</v>
      </c>
      <c r="B33" s="6"/>
      <c r="C33" s="21"/>
      <c r="D33" s="22"/>
      <c r="E33" s="46"/>
      <c r="F33" s="46"/>
      <c r="G33" s="46"/>
      <c r="H33" s="47"/>
      <c r="J33" s="47"/>
      <c r="K33" s="47"/>
      <c r="L33" s="73"/>
      <c r="M33" s="47"/>
    </row>
    <row r="34" spans="1:8" s="44" customFormat="1" ht="15">
      <c r="A34" s="6" t="s">
        <v>29</v>
      </c>
      <c r="B34" s="6"/>
      <c r="C34" s="21"/>
      <c r="D34" s="28"/>
      <c r="E34" s="47"/>
      <c r="F34" s="47"/>
      <c r="G34" s="47"/>
      <c r="H34" s="47"/>
    </row>
    <row r="35" spans="1:8" s="44" customFormat="1" ht="12.75">
      <c r="A35" s="6" t="s">
        <v>67</v>
      </c>
      <c r="B35" s="6"/>
      <c r="C35" s="6"/>
      <c r="D35" s="6"/>
      <c r="E35" s="74"/>
      <c r="F35" s="74"/>
      <c r="G35" s="47"/>
      <c r="H35" s="47"/>
    </row>
    <row r="36" spans="1:8" s="44" customFormat="1" ht="12.75">
      <c r="A36" s="6"/>
      <c r="B36" s="6"/>
      <c r="C36" s="6"/>
      <c r="D36" s="6"/>
      <c r="E36" s="75"/>
      <c r="F36" s="75"/>
      <c r="G36" s="75"/>
      <c r="H36" s="47"/>
    </row>
    <row r="37" spans="4:8" s="44" customFormat="1" ht="12">
      <c r="D37" s="47"/>
      <c r="E37" s="47"/>
      <c r="F37" s="47"/>
      <c r="G37" s="47"/>
      <c r="H37" s="47"/>
    </row>
    <row r="38" spans="1:8" s="44" customFormat="1" ht="12.75">
      <c r="A38" s="26" t="s">
        <v>64</v>
      </c>
      <c r="B38" s="27"/>
      <c r="C38" s="6"/>
      <c r="D38" s="6"/>
      <c r="E38" s="6"/>
      <c r="F38" s="6"/>
      <c r="G38" s="6"/>
      <c r="H38" s="6"/>
    </row>
    <row r="39" spans="1:8" s="44" customFormat="1" ht="12.75">
      <c r="A39" s="72" t="s">
        <v>66</v>
      </c>
      <c r="B39" s="30"/>
      <c r="C39" s="6"/>
      <c r="D39" s="6"/>
      <c r="E39" s="6"/>
      <c r="F39" s="6"/>
      <c r="G39" s="6"/>
      <c r="H39" s="6"/>
    </row>
    <row r="40" spans="1:8" s="44" customFormat="1" ht="12.75">
      <c r="A40" s="6" t="s">
        <v>67</v>
      </c>
      <c r="B40" s="6"/>
      <c r="C40" s="6"/>
      <c r="D40" s="6"/>
      <c r="E40" s="6"/>
      <c r="F40" s="6"/>
      <c r="G40" s="6"/>
      <c r="H40" s="6"/>
    </row>
  </sheetData>
  <sheetProtection/>
  <mergeCells count="5">
    <mergeCell ref="A8:C8"/>
    <mergeCell ref="B21:C21"/>
    <mergeCell ref="A30:B30"/>
    <mergeCell ref="A31:B31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3" sqref="A3:H3"/>
    </sheetView>
  </sheetViews>
  <sheetFormatPr defaultColWidth="9.140625" defaultRowHeight="12.75"/>
  <cols>
    <col min="3" max="3" width="47.7109375" style="0" customWidth="1"/>
  </cols>
  <sheetData>
    <row r="1" spans="1:8" ht="12.75">
      <c r="A1" s="84" t="s">
        <v>33</v>
      </c>
      <c r="B1" s="84"/>
      <c r="C1" s="84"/>
      <c r="D1" s="84"/>
      <c r="E1" s="84"/>
      <c r="F1" s="84"/>
      <c r="G1" s="84"/>
      <c r="H1" s="84"/>
    </row>
    <row r="2" spans="1:8" ht="12.75">
      <c r="A2" s="84" t="s">
        <v>34</v>
      </c>
      <c r="B2" s="84"/>
      <c r="C2" s="84"/>
      <c r="D2" s="84"/>
      <c r="E2" s="84"/>
      <c r="F2" s="84"/>
      <c r="G2" s="84"/>
      <c r="H2" s="84"/>
    </row>
    <row r="3" spans="1:8" ht="12.75">
      <c r="A3" s="88" t="s">
        <v>68</v>
      </c>
      <c r="B3" s="88"/>
      <c r="C3" s="88"/>
      <c r="D3" s="88"/>
      <c r="E3" s="88"/>
      <c r="F3" s="88"/>
      <c r="G3" s="88"/>
      <c r="H3" s="88"/>
    </row>
    <row r="4" s="1" customFormat="1" ht="12.75" customHeight="1">
      <c r="A4" s="2" t="s">
        <v>58</v>
      </c>
    </row>
    <row r="5" spans="1:3" s="1" customFormat="1" ht="12.75" customHeight="1">
      <c r="A5" s="2" t="s">
        <v>2</v>
      </c>
      <c r="B5" s="58"/>
      <c r="C5" s="58"/>
    </row>
    <row r="6" spans="1:3" s="1" customFormat="1" ht="12.75" customHeight="1">
      <c r="A6" s="2" t="s">
        <v>35</v>
      </c>
      <c r="B6" s="58"/>
      <c r="C6" s="58"/>
    </row>
    <row r="7" spans="1:3" s="1" customFormat="1" ht="12.75">
      <c r="A7" s="2" t="s">
        <v>59</v>
      </c>
      <c r="B7" s="58"/>
      <c r="C7" s="58"/>
    </row>
    <row r="8" spans="1:3" s="1" customFormat="1" ht="12.75" customHeight="1">
      <c r="A8" s="2" t="s">
        <v>3</v>
      </c>
      <c r="B8" s="58"/>
      <c r="C8" s="58"/>
    </row>
    <row r="9" spans="1:3" s="1" customFormat="1" ht="12.75" customHeight="1">
      <c r="A9" s="1" t="s">
        <v>60</v>
      </c>
      <c r="B9" s="58"/>
      <c r="C9" s="58"/>
    </row>
    <row r="10" spans="1:3" s="1" customFormat="1" ht="12.75" customHeight="1">
      <c r="A10" s="1" t="s">
        <v>61</v>
      </c>
      <c r="B10" s="58"/>
      <c r="C10" s="58"/>
    </row>
    <row r="11" spans="1:3" s="1" customFormat="1" ht="12.75" customHeight="1">
      <c r="A11" s="1" t="s">
        <v>4</v>
      </c>
      <c r="B11" s="58"/>
      <c r="C11" s="58"/>
    </row>
    <row r="12" spans="1:8" ht="12.75">
      <c r="A12" s="43"/>
      <c r="B12" s="45"/>
      <c r="C12" s="43"/>
      <c r="D12" s="43"/>
      <c r="E12" s="43"/>
      <c r="F12" s="43"/>
      <c r="G12" s="43"/>
      <c r="H12" s="43"/>
    </row>
    <row r="13" spans="1:8" ht="12.75">
      <c r="A13" s="48"/>
      <c r="B13" s="43"/>
      <c r="C13" s="43"/>
      <c r="D13" s="48"/>
      <c r="E13" s="48"/>
      <c r="F13" s="49" t="s">
        <v>36</v>
      </c>
      <c r="G13" s="42">
        <f>D27</f>
        <v>0</v>
      </c>
      <c r="H13" s="43"/>
    </row>
    <row r="14" spans="1:8" ht="12.75">
      <c r="A14" s="43"/>
      <c r="B14" s="43"/>
      <c r="C14" s="43"/>
      <c r="D14" s="43"/>
      <c r="E14" s="43"/>
      <c r="F14" s="49" t="s">
        <v>37</v>
      </c>
      <c r="G14" s="42">
        <f>H22</f>
        <v>0</v>
      </c>
      <c r="H14" s="43"/>
    </row>
    <row r="15" spans="1:8" ht="12.75">
      <c r="A15" s="48"/>
      <c r="B15" s="48"/>
      <c r="C15" s="48"/>
      <c r="D15" s="43"/>
      <c r="E15" s="43"/>
      <c r="F15" s="49"/>
      <c r="G15" s="49" t="s">
        <v>71</v>
      </c>
      <c r="H15" s="43"/>
    </row>
    <row r="18" spans="1:8" ht="12.75">
      <c r="A18" s="85" t="s">
        <v>7</v>
      </c>
      <c r="B18" s="85" t="s">
        <v>38</v>
      </c>
      <c r="C18" s="85" t="s">
        <v>39</v>
      </c>
      <c r="D18" s="85" t="s">
        <v>40</v>
      </c>
      <c r="E18" s="87" t="s">
        <v>41</v>
      </c>
      <c r="F18" s="87"/>
      <c r="G18" s="87"/>
      <c r="H18" s="85" t="s">
        <v>42</v>
      </c>
    </row>
    <row r="19" spans="1:8" ht="24">
      <c r="A19" s="86"/>
      <c r="B19" s="86"/>
      <c r="C19" s="86"/>
      <c r="D19" s="86"/>
      <c r="E19" s="50" t="s">
        <v>43</v>
      </c>
      <c r="F19" s="50" t="s">
        <v>44</v>
      </c>
      <c r="G19" s="50" t="s">
        <v>45</v>
      </c>
      <c r="H19" s="86"/>
    </row>
    <row r="20" spans="1:8" ht="12.75">
      <c r="A20" s="51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</row>
    <row r="21" spans="1:8" ht="12.75">
      <c r="A21" s="35">
        <v>21</v>
      </c>
      <c r="B21" s="36" t="s">
        <v>32</v>
      </c>
      <c r="C21" s="37" t="s">
        <v>57</v>
      </c>
      <c r="D21" s="38"/>
      <c r="E21" s="39"/>
      <c r="F21" s="39"/>
      <c r="G21" s="39"/>
      <c r="H21" s="39"/>
    </row>
    <row r="22" spans="1:8" ht="12.75">
      <c r="A22" s="83" t="s">
        <v>27</v>
      </c>
      <c r="B22" s="83"/>
      <c r="C22" s="83"/>
      <c r="D22" s="41"/>
      <c r="E22" s="41"/>
      <c r="F22" s="41"/>
      <c r="G22" s="41"/>
      <c r="H22" s="41"/>
    </row>
    <row r="23" spans="1:8" ht="12.75">
      <c r="A23" s="40"/>
      <c r="B23" s="40"/>
      <c r="C23" s="31" t="s">
        <v>69</v>
      </c>
      <c r="D23" s="32">
        <f>0.03*D22</f>
        <v>0</v>
      </c>
      <c r="E23" s="42"/>
      <c r="F23" s="42"/>
      <c r="G23" s="42"/>
      <c r="H23" s="42"/>
    </row>
    <row r="24" spans="1:8" ht="12.75">
      <c r="A24" s="40"/>
      <c r="B24" s="31"/>
      <c r="C24" s="31" t="s">
        <v>30</v>
      </c>
      <c r="D24" s="32">
        <f>0.03*D23</f>
        <v>0</v>
      </c>
      <c r="E24" s="42"/>
      <c r="F24" s="42"/>
      <c r="G24" s="42"/>
      <c r="H24" s="42"/>
    </row>
    <row r="25" spans="1:8" ht="12.75">
      <c r="A25" s="40"/>
      <c r="B25" s="31"/>
      <c r="C25" s="31" t="s">
        <v>70</v>
      </c>
      <c r="D25" s="32">
        <f>0.02*D22</f>
        <v>0</v>
      </c>
      <c r="E25" s="42"/>
      <c r="F25" s="42"/>
      <c r="G25" s="42"/>
      <c r="H25" s="42"/>
    </row>
    <row r="26" spans="1:8" ht="12.75">
      <c r="A26" s="40"/>
      <c r="B26" s="31"/>
      <c r="C26" s="31" t="s">
        <v>31</v>
      </c>
      <c r="D26" s="32">
        <f>0.2409*E22</f>
        <v>0</v>
      </c>
      <c r="E26" s="42"/>
      <c r="F26" s="42"/>
      <c r="G26" s="42"/>
      <c r="H26" s="43"/>
    </row>
    <row r="27" spans="1:8" ht="12.75">
      <c r="A27" s="40"/>
      <c r="B27" s="31"/>
      <c r="C27" s="33" t="s">
        <v>27</v>
      </c>
      <c r="D27" s="34">
        <f>D22+D23+D25+D26</f>
        <v>0</v>
      </c>
      <c r="E27" s="42"/>
      <c r="F27" s="42"/>
      <c r="G27" s="42"/>
      <c r="H27" s="42"/>
    </row>
    <row r="28" spans="1:8" ht="12.75">
      <c r="A28" s="44"/>
      <c r="B28" s="44"/>
      <c r="C28" s="44"/>
      <c r="D28" s="44"/>
      <c r="E28" s="44"/>
      <c r="F28" s="44"/>
      <c r="G28" s="44"/>
      <c r="H28" s="44"/>
    </row>
    <row r="29" spans="1:13" s="44" customFormat="1" ht="15">
      <c r="A29" s="6" t="s">
        <v>63</v>
      </c>
      <c r="B29" s="6"/>
      <c r="C29" s="21"/>
      <c r="D29" s="22"/>
      <c r="E29" s="46"/>
      <c r="F29" s="46"/>
      <c r="G29" s="46"/>
      <c r="H29" s="47"/>
      <c r="J29" s="47"/>
      <c r="K29" s="47"/>
      <c r="L29" s="73"/>
      <c r="M29" s="47"/>
    </row>
    <row r="30" spans="1:8" s="44" customFormat="1" ht="15">
      <c r="A30" s="6" t="s">
        <v>29</v>
      </c>
      <c r="B30" s="6"/>
      <c r="C30" s="21"/>
      <c r="D30" s="28"/>
      <c r="E30" s="47"/>
      <c r="F30" s="47"/>
      <c r="G30" s="47"/>
      <c r="H30" s="47"/>
    </row>
    <row r="31" spans="1:8" s="44" customFormat="1" ht="12.75">
      <c r="A31" s="6" t="s">
        <v>67</v>
      </c>
      <c r="B31" s="6"/>
      <c r="C31" s="6"/>
      <c r="D31" s="6"/>
      <c r="E31" s="74"/>
      <c r="F31" s="74"/>
      <c r="G31" s="47"/>
      <c r="H31" s="47"/>
    </row>
    <row r="32" spans="1:8" s="44" customFormat="1" ht="12.75">
      <c r="A32" s="6"/>
      <c r="B32" s="6"/>
      <c r="C32" s="6"/>
      <c r="D32" s="6"/>
      <c r="E32" s="75"/>
      <c r="F32" s="75"/>
      <c r="G32" s="75"/>
      <c r="H32" s="47"/>
    </row>
    <row r="33" spans="4:8" s="44" customFormat="1" ht="12">
      <c r="D33" s="47"/>
      <c r="E33" s="47"/>
      <c r="F33" s="47"/>
      <c r="G33" s="47"/>
      <c r="H33" s="47"/>
    </row>
    <row r="34" spans="1:8" s="44" customFormat="1" ht="12.75">
      <c r="A34" s="26" t="s">
        <v>64</v>
      </c>
      <c r="B34" s="27"/>
      <c r="C34" s="6"/>
      <c r="D34" s="6"/>
      <c r="E34" s="6"/>
      <c r="F34" s="6"/>
      <c r="G34" s="6"/>
      <c r="H34" s="6"/>
    </row>
    <row r="35" spans="1:8" s="44" customFormat="1" ht="12.75">
      <c r="A35" s="72" t="s">
        <v>66</v>
      </c>
      <c r="B35" s="30"/>
      <c r="C35" s="6"/>
      <c r="D35" s="6"/>
      <c r="E35" s="6"/>
      <c r="F35" s="6"/>
      <c r="G35" s="6"/>
      <c r="H35" s="6"/>
    </row>
    <row r="36" spans="1:8" s="44" customFormat="1" ht="12.75">
      <c r="A36" s="6" t="s">
        <v>67</v>
      </c>
      <c r="B36" s="6"/>
      <c r="C36" s="6"/>
      <c r="D36" s="6"/>
      <c r="E36" s="6"/>
      <c r="F36" s="6"/>
      <c r="G36" s="6"/>
      <c r="H36" s="6"/>
    </row>
  </sheetData>
  <sheetProtection/>
  <mergeCells count="10">
    <mergeCell ref="A22:C22"/>
    <mergeCell ref="A1:H1"/>
    <mergeCell ref="A2:H2"/>
    <mergeCell ref="A18:A19"/>
    <mergeCell ref="B18:B19"/>
    <mergeCell ref="C18:C19"/>
    <mergeCell ref="D18:D19"/>
    <mergeCell ref="E18:G18"/>
    <mergeCell ref="H18:H19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Zeros="0"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5.7109375" style="6" customWidth="1"/>
    <col min="2" max="2" width="8.7109375" style="6" customWidth="1"/>
    <col min="3" max="3" width="55.7109375" style="6" customWidth="1"/>
    <col min="4" max="5" width="7.7109375" style="6" customWidth="1"/>
    <col min="6" max="11" width="8.7109375" style="6" customWidth="1"/>
    <col min="12" max="15" width="9.7109375" style="6" customWidth="1"/>
    <col min="16" max="16" width="12.7109375" style="6" customWidth="1"/>
    <col min="17" max="17" width="9.28125" style="6" customWidth="1"/>
    <col min="18" max="18" width="9.28125" style="6" bestFit="1" customWidth="1"/>
    <col min="19" max="16384" width="9.140625" style="6" customWidth="1"/>
  </cols>
  <sheetData>
    <row r="1" spans="1:16" s="1" customFormat="1" ht="15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s="1" customFormat="1" ht="17.25" customHeight="1">
      <c r="A2" s="90" t="s">
        <v>73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s="1" customFormat="1" ht="12.7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="1" customFormat="1" ht="12.75" customHeight="1">
      <c r="A4" s="2" t="s">
        <v>58</v>
      </c>
    </row>
    <row r="5" spans="1:3" s="1" customFormat="1" ht="12.75" customHeight="1">
      <c r="A5" s="2" t="s">
        <v>2</v>
      </c>
      <c r="B5" s="58"/>
      <c r="C5" s="58"/>
    </row>
    <row r="6" spans="1:3" s="1" customFormat="1" ht="12.75" customHeight="1">
      <c r="A6" s="2" t="s">
        <v>35</v>
      </c>
      <c r="B6" s="58"/>
      <c r="C6" s="58"/>
    </row>
    <row r="7" spans="1:3" s="1" customFormat="1" ht="12.75">
      <c r="A7" s="2" t="s">
        <v>59</v>
      </c>
      <c r="B7" s="58"/>
      <c r="C7" s="58"/>
    </row>
    <row r="8" spans="1:3" s="1" customFormat="1" ht="12.75" customHeight="1">
      <c r="A8" s="2" t="s">
        <v>3</v>
      </c>
      <c r="B8" s="58"/>
      <c r="C8" s="58"/>
    </row>
    <row r="9" spans="1:3" s="1" customFormat="1" ht="12.75" customHeight="1">
      <c r="A9" s="1" t="s">
        <v>60</v>
      </c>
      <c r="B9" s="58"/>
      <c r="C9" s="58"/>
    </row>
    <row r="10" spans="1:3" s="1" customFormat="1" ht="12.75" customHeight="1">
      <c r="A10" s="1" t="s">
        <v>61</v>
      </c>
      <c r="B10" s="58"/>
      <c r="C10" s="58"/>
    </row>
    <row r="11" spans="1:3" s="1" customFormat="1" ht="12.75" customHeight="1">
      <c r="A11" s="1" t="s">
        <v>4</v>
      </c>
      <c r="B11" s="58"/>
      <c r="C11" s="58"/>
    </row>
    <row r="12" s="1" customFormat="1" ht="12.75" customHeight="1"/>
    <row r="13" s="1" customFormat="1" ht="12.75" customHeight="1"/>
    <row r="14" spans="1:16" s="1" customFormat="1" ht="12.75" customHeight="1">
      <c r="A14" s="1" t="s">
        <v>5</v>
      </c>
      <c r="N14" s="2" t="s">
        <v>6</v>
      </c>
      <c r="O14" s="3"/>
      <c r="P14" s="4"/>
    </row>
    <row r="15" spans="1:16" s="1" customFormat="1" ht="12.75" customHeight="1">
      <c r="A15" s="2"/>
      <c r="B15" s="2"/>
      <c r="L15" s="3"/>
      <c r="M15" s="2"/>
      <c r="O15" s="3"/>
      <c r="P15" s="3" t="s">
        <v>62</v>
      </c>
    </row>
    <row r="16" spans="1:16" ht="21.75" customHeight="1">
      <c r="A16" s="92" t="s">
        <v>7</v>
      </c>
      <c r="B16" s="94" t="s">
        <v>8</v>
      </c>
      <c r="C16" s="94" t="s">
        <v>9</v>
      </c>
      <c r="D16" s="92" t="s">
        <v>10</v>
      </c>
      <c r="E16" s="92" t="s">
        <v>11</v>
      </c>
      <c r="F16" s="96" t="s">
        <v>12</v>
      </c>
      <c r="G16" s="97"/>
      <c r="H16" s="97"/>
      <c r="I16" s="97"/>
      <c r="J16" s="97"/>
      <c r="K16" s="98"/>
      <c r="L16" s="96" t="s">
        <v>13</v>
      </c>
      <c r="M16" s="97"/>
      <c r="N16" s="97"/>
      <c r="O16" s="97"/>
      <c r="P16" s="98"/>
    </row>
    <row r="17" spans="1:16" ht="73.5" customHeight="1">
      <c r="A17" s="93"/>
      <c r="B17" s="95"/>
      <c r="C17" s="95"/>
      <c r="D17" s="93"/>
      <c r="E17" s="93"/>
      <c r="F17" s="7" t="s">
        <v>14</v>
      </c>
      <c r="G17" s="8" t="s">
        <v>15</v>
      </c>
      <c r="H17" s="8" t="s">
        <v>16</v>
      </c>
      <c r="I17" s="5" t="s">
        <v>17</v>
      </c>
      <c r="J17" s="5" t="s">
        <v>18</v>
      </c>
      <c r="K17" s="8" t="s">
        <v>19</v>
      </c>
      <c r="L17" s="7" t="s">
        <v>20</v>
      </c>
      <c r="M17" s="8" t="s">
        <v>16</v>
      </c>
      <c r="N17" s="5" t="s">
        <v>17</v>
      </c>
      <c r="O17" s="5" t="s">
        <v>18</v>
      </c>
      <c r="P17" s="7" t="s">
        <v>21</v>
      </c>
    </row>
    <row r="18" spans="1:16" ht="12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</row>
    <row r="19" spans="1:16" ht="51">
      <c r="A19" s="10">
        <v>1</v>
      </c>
      <c r="B19" s="11" t="s">
        <v>22</v>
      </c>
      <c r="C19" s="12" t="s">
        <v>23</v>
      </c>
      <c r="D19" s="13" t="s">
        <v>24</v>
      </c>
      <c r="E19" s="14">
        <v>21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51">
      <c r="A20" s="10">
        <v>2</v>
      </c>
      <c r="B20" s="11" t="s">
        <v>22</v>
      </c>
      <c r="C20" s="12" t="s">
        <v>25</v>
      </c>
      <c r="D20" s="13" t="s">
        <v>24</v>
      </c>
      <c r="E20" s="14">
        <v>101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51">
      <c r="A21" s="10">
        <v>3</v>
      </c>
      <c r="B21" s="11" t="s">
        <v>22</v>
      </c>
      <c r="C21" s="12" t="s">
        <v>26</v>
      </c>
      <c r="D21" s="13" t="s">
        <v>24</v>
      </c>
      <c r="E21" s="14">
        <v>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3.5" customHeight="1">
      <c r="A22" s="16"/>
      <c r="B22" s="16"/>
      <c r="C22" s="99" t="s">
        <v>27</v>
      </c>
      <c r="D22" s="99"/>
      <c r="E22" s="99"/>
      <c r="F22" s="99"/>
      <c r="G22" s="99"/>
      <c r="H22" s="99"/>
      <c r="I22" s="15"/>
      <c r="J22" s="15"/>
      <c r="K22" s="15"/>
      <c r="L22" s="17"/>
      <c r="M22" s="17"/>
      <c r="N22" s="17"/>
      <c r="O22" s="17"/>
      <c r="P22" s="17"/>
    </row>
    <row r="23" spans="1:16" ht="13.5" customHeight="1">
      <c r="A23" s="16"/>
      <c r="B23" s="16"/>
      <c r="C23" s="100" t="s">
        <v>28</v>
      </c>
      <c r="D23" s="100"/>
      <c r="E23" s="100"/>
      <c r="F23" s="100"/>
      <c r="G23" s="100"/>
      <c r="H23" s="100"/>
      <c r="I23" s="18"/>
      <c r="J23" s="15"/>
      <c r="K23" s="15"/>
      <c r="L23" s="15"/>
      <c r="M23" s="15"/>
      <c r="N23" s="19"/>
      <c r="O23" s="19"/>
      <c r="P23" s="19"/>
    </row>
    <row r="24" spans="1:18" ht="13.5" customHeight="1">
      <c r="A24" s="16"/>
      <c r="B24" s="16"/>
      <c r="C24" s="99" t="s">
        <v>27</v>
      </c>
      <c r="D24" s="99"/>
      <c r="E24" s="99"/>
      <c r="F24" s="99"/>
      <c r="G24" s="99"/>
      <c r="H24" s="99"/>
      <c r="I24" s="15"/>
      <c r="J24" s="15"/>
      <c r="K24" s="15"/>
      <c r="L24" s="17"/>
      <c r="M24" s="17"/>
      <c r="N24" s="17"/>
      <c r="O24" s="17"/>
      <c r="P24" s="17"/>
      <c r="R24" s="20"/>
    </row>
    <row r="26" spans="14:16" ht="12.75">
      <c r="N26" s="20"/>
      <c r="O26" s="20"/>
      <c r="P26" s="20"/>
    </row>
    <row r="27" spans="1:10" ht="15">
      <c r="A27" s="6" t="s">
        <v>63</v>
      </c>
      <c r="C27" s="21"/>
      <c r="D27" s="22"/>
      <c r="E27" s="23"/>
      <c r="F27" s="24"/>
      <c r="G27" s="25"/>
      <c r="H27" s="25"/>
      <c r="I27" s="26" t="s">
        <v>64</v>
      </c>
      <c r="J27" s="27"/>
    </row>
    <row r="28" spans="1:10" ht="15">
      <c r="A28" s="6" t="s">
        <v>29</v>
      </c>
      <c r="C28" s="21"/>
      <c r="D28" s="28"/>
      <c r="E28" s="29"/>
      <c r="F28" s="24"/>
      <c r="G28" s="25"/>
      <c r="H28" s="25" t="s">
        <v>65</v>
      </c>
      <c r="I28" s="72" t="s">
        <v>66</v>
      </c>
      <c r="J28" s="30"/>
    </row>
    <row r="29" spans="1:9" ht="12.75">
      <c r="A29" s="6" t="s">
        <v>67</v>
      </c>
      <c r="I29" s="6" t="s">
        <v>67</v>
      </c>
    </row>
  </sheetData>
  <sheetProtection/>
  <mergeCells count="13">
    <mergeCell ref="C22:H22"/>
    <mergeCell ref="C23:H23"/>
    <mergeCell ref="C24:H24"/>
    <mergeCell ref="A1:P1"/>
    <mergeCell ref="A2:P2"/>
    <mergeCell ref="A3:P3"/>
    <mergeCell ref="A16:A17"/>
    <mergeCell ref="B16:B17"/>
    <mergeCell ref="C16:C17"/>
    <mergeCell ref="D16:D17"/>
    <mergeCell ref="E16:E17"/>
    <mergeCell ref="F16:K16"/>
    <mergeCell ref="L16:P16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Sakne</dc:creator>
  <cp:keywords/>
  <dc:description/>
  <cp:lastModifiedBy>IS00620</cp:lastModifiedBy>
  <dcterms:created xsi:type="dcterms:W3CDTF">2013-08-06T10:40:10Z</dcterms:created>
  <dcterms:modified xsi:type="dcterms:W3CDTF">2013-08-08T07:53:11Z</dcterms:modified>
  <cp:category/>
  <cp:version/>
  <cp:contentType/>
  <cp:contentStatus/>
</cp:coreProperties>
</file>